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6" yWindow="120" windowWidth="9396" windowHeight="9000" tabRatio="597"/>
  </bookViews>
  <sheets>
    <sheet name="表一-全市收入执行" sheetId="56" r:id="rId1"/>
    <sheet name="表二-全市支出执行" sheetId="57" r:id="rId2"/>
    <sheet name="表三-本级收入执行" sheetId="42" r:id="rId3"/>
    <sheet name="表四-本级支出执行" sheetId="43" r:id="rId4"/>
    <sheet name="表五-全市收入预算安排" sheetId="59" r:id="rId5"/>
    <sheet name="表六-全市支出预算安排" sheetId="53" r:id="rId6"/>
    <sheet name="表七-市级收入预算安排" sheetId="35" r:id="rId7"/>
    <sheet name="表八-市级支出预算安排" sheetId="36" r:id="rId8"/>
  </sheets>
  <definedNames>
    <definedName name="_xlnm.Print_Area" localSheetId="1">'表二-全市支出执行'!$B$1:$E$28</definedName>
    <definedName name="_xlnm.Print_Area" localSheetId="6">'表七-市级收入预算安排'!$B$1:$E$26</definedName>
    <definedName name="_xlnm.Print_Area" localSheetId="2">'表三-本级收入执行'!$B$1:$E$26</definedName>
    <definedName name="_xlnm.Print_Area" localSheetId="3">'表四-本级支出执行'!$B$1:$E$28</definedName>
    <definedName name="_xlnm.Print_Area" localSheetId="0">'表一-全市收入执行'!$B$1:$E$26</definedName>
  </definedNames>
  <calcPr calcId="125725"/>
</workbook>
</file>

<file path=xl/calcChain.xml><?xml version="1.0" encoding="utf-8"?>
<calcChain xmlns="http://schemas.openxmlformats.org/spreadsheetml/2006/main">
  <c r="C26" i="59"/>
  <c r="E22"/>
  <c r="D22"/>
  <c r="D26" s="1"/>
  <c r="E26" s="1"/>
  <c r="C22"/>
  <c r="E4"/>
  <c r="E9" i="36" l="1"/>
  <c r="E8"/>
  <c r="E6"/>
  <c r="E4"/>
  <c r="D5"/>
  <c r="C5"/>
  <c r="E11" i="53"/>
  <c r="E9"/>
  <c r="E8"/>
  <c r="E6"/>
  <c r="E4"/>
  <c r="D23" i="43"/>
  <c r="D5"/>
  <c r="C5"/>
  <c r="C23" s="1"/>
  <c r="D24" i="36"/>
  <c r="D29"/>
  <c r="C24"/>
  <c r="C29"/>
  <c r="D22" i="35"/>
  <c r="C22"/>
  <c r="D28" i="43"/>
  <c r="D22" i="42"/>
  <c r="D26"/>
  <c r="C22"/>
  <c r="C26" s="1"/>
  <c r="E26" s="1"/>
  <c r="D5" i="57"/>
  <c r="D23"/>
  <c r="D28"/>
  <c r="C5"/>
  <c r="C23"/>
  <c r="C28" s="1"/>
  <c r="E28" s="1"/>
  <c r="D22" i="56"/>
  <c r="D26"/>
  <c r="C22"/>
  <c r="C26" s="1"/>
  <c r="E26" s="1"/>
  <c r="E24" i="57"/>
  <c r="E4" i="56"/>
  <c r="E22"/>
  <c r="E5" i="57"/>
  <c r="E25" i="36"/>
  <c r="E5"/>
  <c r="D26" i="35"/>
  <c r="C26"/>
  <c r="E4"/>
  <c r="E25" i="53"/>
  <c r="D5"/>
  <c r="D24"/>
  <c r="C5"/>
  <c r="C24"/>
  <c r="C29"/>
  <c r="E24" i="43"/>
  <c r="E5"/>
  <c r="E22" i="42"/>
  <c r="E4"/>
  <c r="D29" i="53"/>
  <c r="E29"/>
  <c r="E24"/>
  <c r="E5"/>
  <c r="E26" i="35"/>
  <c r="E22"/>
  <c r="E29" i="36"/>
  <c r="E24"/>
  <c r="C28" i="43" l="1"/>
  <c r="E28" s="1"/>
  <c r="E23"/>
  <c r="E23" i="57"/>
</calcChain>
</file>

<file path=xl/sharedStrings.xml><?xml version="1.0" encoding="utf-8"?>
<sst xmlns="http://schemas.openxmlformats.org/spreadsheetml/2006/main" count="148" uniqueCount="49">
  <si>
    <t>表五</t>
    <phoneticPr fontId="7" type="noConversion"/>
  </si>
  <si>
    <r>
      <rPr>
        <sz val="12"/>
        <rFont val="宋体"/>
        <family val="3"/>
        <charset val="134"/>
      </rPr>
      <t>单位：万元</t>
    </r>
  </si>
  <si>
    <r>
      <rPr>
        <sz val="12"/>
        <rFont val="宋体"/>
        <family val="3"/>
        <charset val="134"/>
      </rPr>
      <t>上年决算数</t>
    </r>
  </si>
  <si>
    <r>
      <rPr>
        <sz val="12"/>
        <rFont val="宋体"/>
        <family val="3"/>
        <charset val="134"/>
      </rPr>
      <t>执行数</t>
    </r>
  </si>
  <si>
    <r>
      <rPr>
        <sz val="12"/>
        <rFont val="宋体"/>
        <family val="3"/>
        <charset val="134"/>
      </rPr>
      <t>比上年增（减）</t>
    </r>
    <r>
      <rPr>
        <sz val="12"/>
        <rFont val="Times New Roman"/>
        <family val="1"/>
      </rPr>
      <t>%</t>
    </r>
  </si>
  <si>
    <r>
      <rPr>
        <sz val="12"/>
        <rFont val="宋体"/>
        <family val="3"/>
        <charset val="134"/>
      </rPr>
      <t>一、利润收入</t>
    </r>
  </si>
  <si>
    <r>
      <rPr>
        <sz val="12"/>
        <rFont val="宋体"/>
        <family val="3"/>
        <charset val="134"/>
      </rPr>
      <t>二、股利、股息收入</t>
    </r>
  </si>
  <si>
    <r>
      <rPr>
        <sz val="12"/>
        <rFont val="宋体"/>
        <family val="3"/>
        <charset val="134"/>
      </rPr>
      <t>三、产权转让收入</t>
    </r>
  </si>
  <si>
    <r>
      <rPr>
        <sz val="12"/>
        <rFont val="宋体"/>
        <family val="3"/>
        <charset val="134"/>
      </rPr>
      <t>四、清算收入</t>
    </r>
  </si>
  <si>
    <r>
      <rPr>
        <sz val="12"/>
        <rFont val="宋体"/>
        <family val="3"/>
        <charset val="134"/>
      </rPr>
      <t>五、其他国有资本经营预算收入</t>
    </r>
  </si>
  <si>
    <r>
      <rPr>
        <b/>
        <sz val="12"/>
        <rFont val="宋体"/>
        <family val="3"/>
        <charset val="134"/>
      </rPr>
      <t>本年收入合计</t>
    </r>
  </si>
  <si>
    <r>
      <rPr>
        <sz val="12"/>
        <rFont val="宋体"/>
        <family val="3"/>
        <charset val="134"/>
      </rPr>
      <t>上年结余</t>
    </r>
  </si>
  <si>
    <r>
      <rPr>
        <b/>
        <sz val="12"/>
        <rFont val="宋体"/>
        <family val="3"/>
        <charset val="134"/>
      </rPr>
      <t>国有资本经营预算收入总计</t>
    </r>
  </si>
  <si>
    <r>
      <t>2019</t>
    </r>
    <r>
      <rPr>
        <b/>
        <sz val="14"/>
        <rFont val="宋体"/>
        <family val="3"/>
        <charset val="134"/>
      </rPr>
      <t>年国有资本经营预算收入执行情况表</t>
    </r>
    <r>
      <rPr>
        <b/>
        <sz val="14"/>
        <rFont val="Times New Roman"/>
        <family val="1"/>
      </rPr>
      <t>(</t>
    </r>
    <r>
      <rPr>
        <b/>
        <sz val="14"/>
        <rFont val="宋体"/>
        <family val="3"/>
        <charset val="134"/>
      </rPr>
      <t>全市）</t>
    </r>
    <phoneticPr fontId="9" type="noConversion"/>
  </si>
  <si>
    <r>
      <t>2019</t>
    </r>
    <r>
      <rPr>
        <b/>
        <sz val="14"/>
        <rFont val="宋体"/>
        <family val="3"/>
        <charset val="134"/>
      </rPr>
      <t>年国有资本经营预算支出执行情况表（全市）</t>
    </r>
    <phoneticPr fontId="9" type="noConversion"/>
  </si>
  <si>
    <r>
      <t xml:space="preserve">      </t>
    </r>
    <r>
      <rPr>
        <sz val="12"/>
        <rFont val="宋体"/>
        <family val="3"/>
        <charset val="134"/>
      </rPr>
      <t>国有经济结构调整支出</t>
    </r>
  </si>
  <si>
    <r>
      <t xml:space="preserve">      </t>
    </r>
    <r>
      <rPr>
        <sz val="12"/>
        <rFont val="宋体"/>
        <family val="3"/>
        <charset val="134"/>
      </rPr>
      <t>公益性设施投资补助支出</t>
    </r>
  </si>
  <si>
    <r>
      <t xml:space="preserve">      </t>
    </r>
    <r>
      <rPr>
        <sz val="12"/>
        <rFont val="宋体"/>
        <family val="3"/>
        <charset val="134"/>
      </rPr>
      <t>前瞻性战略性产业发展支出</t>
    </r>
    <phoneticPr fontId="9" type="noConversion"/>
  </si>
  <si>
    <r>
      <t xml:space="preserve">      </t>
    </r>
    <r>
      <rPr>
        <sz val="12"/>
        <rFont val="宋体"/>
        <family val="3"/>
        <charset val="134"/>
      </rPr>
      <t>支持科技进步支出</t>
    </r>
  </si>
  <si>
    <r>
      <t xml:space="preserve">      </t>
    </r>
    <r>
      <rPr>
        <sz val="12"/>
        <rFont val="宋体"/>
        <family val="3"/>
        <charset val="134"/>
      </rPr>
      <t>其他国有资本金注入</t>
    </r>
  </si>
  <si>
    <r>
      <rPr>
        <b/>
        <sz val="12"/>
        <rFont val="宋体"/>
        <family val="3"/>
        <charset val="134"/>
      </rPr>
      <t>本年支出合计</t>
    </r>
  </si>
  <si>
    <r>
      <rPr>
        <sz val="12"/>
        <rFont val="宋体"/>
        <family val="3"/>
        <charset val="134"/>
      </rPr>
      <t>调出资金</t>
    </r>
  </si>
  <si>
    <r>
      <rPr>
        <sz val="12"/>
        <rFont val="宋体"/>
        <family val="3"/>
        <charset val="134"/>
      </rPr>
      <t>年终结余</t>
    </r>
  </si>
  <si>
    <r>
      <rPr>
        <b/>
        <sz val="12"/>
        <rFont val="宋体"/>
        <family val="3"/>
        <charset val="134"/>
      </rPr>
      <t>国有资本经营预算支出总计</t>
    </r>
  </si>
  <si>
    <r>
      <t>2019</t>
    </r>
    <r>
      <rPr>
        <b/>
        <sz val="14"/>
        <rFont val="宋体"/>
        <family val="3"/>
        <charset val="134"/>
      </rPr>
      <t>年国有资本经营预算收入执行情况表</t>
    </r>
    <r>
      <rPr>
        <b/>
        <sz val="14"/>
        <rFont val="Times New Roman"/>
        <family val="1"/>
      </rPr>
      <t>(</t>
    </r>
    <r>
      <rPr>
        <b/>
        <sz val="14"/>
        <rFont val="宋体"/>
        <family val="3"/>
        <charset val="134"/>
      </rPr>
      <t>市级）</t>
    </r>
    <phoneticPr fontId="7" type="noConversion"/>
  </si>
  <si>
    <r>
      <t>2019</t>
    </r>
    <r>
      <rPr>
        <b/>
        <sz val="14"/>
        <rFont val="宋体"/>
        <family val="3"/>
        <charset val="134"/>
      </rPr>
      <t>年国有资本经营预算支出执行情况表（市级）</t>
    </r>
    <phoneticPr fontId="7" type="noConversion"/>
  </si>
  <si>
    <r>
      <t>2019</t>
    </r>
    <r>
      <rPr>
        <sz val="12"/>
        <rFont val="宋体"/>
        <family val="3"/>
        <charset val="134"/>
      </rPr>
      <t>年执行数</t>
    </r>
    <phoneticPr fontId="7" type="noConversion"/>
  </si>
  <si>
    <r>
      <t>2020</t>
    </r>
    <r>
      <rPr>
        <sz val="12"/>
        <rFont val="宋体"/>
        <family val="3"/>
        <charset val="134"/>
      </rPr>
      <t>年预算数</t>
    </r>
    <phoneticPr fontId="7" type="noConversion"/>
  </si>
  <si>
    <r>
      <t>2020</t>
    </r>
    <r>
      <rPr>
        <b/>
        <sz val="14"/>
        <rFont val="宋体"/>
        <family val="3"/>
        <charset val="134"/>
      </rPr>
      <t>年国有资本经营预算支出安排情况表（全市）</t>
    </r>
    <phoneticPr fontId="7" type="noConversion"/>
  </si>
  <si>
    <r>
      <t>2019</t>
    </r>
    <r>
      <rPr>
        <sz val="12"/>
        <rFont val="宋体"/>
        <family val="3"/>
        <charset val="134"/>
      </rPr>
      <t>年执行数</t>
    </r>
    <phoneticPr fontId="7" type="noConversion"/>
  </si>
  <si>
    <r>
      <t>2020</t>
    </r>
    <r>
      <rPr>
        <sz val="12"/>
        <rFont val="宋体"/>
        <family val="3"/>
        <charset val="134"/>
      </rPr>
      <t>年预算数</t>
    </r>
    <phoneticPr fontId="7" type="noConversion"/>
  </si>
  <si>
    <r>
      <t>2020</t>
    </r>
    <r>
      <rPr>
        <b/>
        <sz val="14"/>
        <rFont val="宋体"/>
        <family val="3"/>
        <charset val="134"/>
      </rPr>
      <t>年国有资本经营预算收入安排情况表</t>
    </r>
    <r>
      <rPr>
        <b/>
        <sz val="14"/>
        <rFont val="Times New Roman"/>
        <family val="1"/>
      </rPr>
      <t>(</t>
    </r>
    <r>
      <rPr>
        <b/>
        <sz val="14"/>
        <rFont val="宋体"/>
        <family val="3"/>
        <charset val="134"/>
      </rPr>
      <t>市级）</t>
    </r>
    <phoneticPr fontId="7" type="noConversion"/>
  </si>
  <si>
    <r>
      <t>2020</t>
    </r>
    <r>
      <rPr>
        <b/>
        <sz val="14"/>
        <rFont val="宋体"/>
        <family val="3"/>
        <charset val="134"/>
      </rPr>
      <t>年国有资本经营预算支出安排情况表（市级）</t>
    </r>
    <phoneticPr fontId="7" type="noConversion"/>
  </si>
  <si>
    <t>表一</t>
    <phoneticPr fontId="9" type="noConversion"/>
  </si>
  <si>
    <t>表二</t>
    <phoneticPr fontId="9" type="noConversion"/>
  </si>
  <si>
    <t>表三</t>
    <phoneticPr fontId="7" type="noConversion"/>
  </si>
  <si>
    <t>表四</t>
    <phoneticPr fontId="7" type="noConversion"/>
  </si>
  <si>
    <t>表六</t>
    <phoneticPr fontId="7" type="noConversion"/>
  </si>
  <si>
    <r>
      <t>2020</t>
    </r>
    <r>
      <rPr>
        <b/>
        <sz val="14"/>
        <rFont val="宋体"/>
        <family val="3"/>
        <charset val="134"/>
      </rPr>
      <t>年国有资本经营预算收入安排情况表</t>
    </r>
    <r>
      <rPr>
        <b/>
        <sz val="14"/>
        <rFont val="Times New Roman"/>
        <family val="1"/>
      </rPr>
      <t>(</t>
    </r>
    <r>
      <rPr>
        <b/>
        <sz val="14"/>
        <rFont val="宋体"/>
        <family val="3"/>
        <charset val="134"/>
      </rPr>
      <t>全市）</t>
    </r>
    <phoneticPr fontId="7" type="noConversion"/>
  </si>
  <si>
    <r>
      <t>2019</t>
    </r>
    <r>
      <rPr>
        <sz val="12"/>
        <rFont val="宋体"/>
        <family val="3"/>
        <charset val="134"/>
      </rPr>
      <t>年执行数</t>
    </r>
    <phoneticPr fontId="7" type="noConversion"/>
  </si>
  <si>
    <r>
      <t>2020</t>
    </r>
    <r>
      <rPr>
        <sz val="12"/>
        <rFont val="宋体"/>
        <family val="3"/>
        <charset val="134"/>
      </rPr>
      <t>年预算数</t>
    </r>
    <phoneticPr fontId="7" type="noConversion"/>
  </si>
  <si>
    <t>表八</t>
    <phoneticPr fontId="7" type="noConversion"/>
  </si>
  <si>
    <t>表七</t>
    <phoneticPr fontId="7" type="noConversion"/>
  </si>
  <si>
    <t>项目名称</t>
    <phoneticPr fontId="9" type="noConversion"/>
  </si>
  <si>
    <t>科目代码</t>
    <phoneticPr fontId="9" type="noConversion"/>
  </si>
  <si>
    <t>解决历史遗留问题及改革成本支出</t>
    <phoneticPr fontId="9" type="noConversion"/>
  </si>
  <si>
    <t>国有企业资本金注入</t>
    <phoneticPr fontId="9" type="noConversion"/>
  </si>
  <si>
    <t>国有企业政策性补贴</t>
    <phoneticPr fontId="9" type="noConversion"/>
  </si>
  <si>
    <t>其他国有资本经营预算支出</t>
    <phoneticPr fontId="9" type="noConversion"/>
  </si>
</sst>
</file>

<file path=xl/styles.xml><?xml version="1.0" encoding="utf-8"?>
<styleSheet xmlns="http://schemas.openxmlformats.org/spreadsheetml/2006/main">
  <numFmts count="8">
    <numFmt numFmtId="176" formatCode="0_);[Red]\(0\)"/>
    <numFmt numFmtId="177" formatCode="###,###,##0.00"/>
    <numFmt numFmtId="178" formatCode="0_ "/>
    <numFmt numFmtId="179" formatCode="#,##0_);[Red]\(#,##0\)"/>
    <numFmt numFmtId="180" formatCode="0.0_ "/>
    <numFmt numFmtId="181" formatCode="#,##0_ "/>
    <numFmt numFmtId="182" formatCode="#,##0.0_ "/>
    <numFmt numFmtId="183" formatCode="#,##0.0_);[Red]\(#,##0.0\)"/>
  </numFmts>
  <fonts count="16">
    <font>
      <sz val="12"/>
      <name val="宋体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</font>
    <font>
      <sz val="8"/>
      <color indexed="8"/>
      <name val="Tahoma"/>
      <family val="2"/>
    </font>
    <font>
      <sz val="9"/>
      <color indexed="8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sz val="12"/>
      <color theme="1"/>
      <name val="Times New Roman"/>
      <family val="1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DCE4EE"/>
        <bgColor indexed="64"/>
      </patternFill>
    </fill>
    <fill>
      <patternFill patternType="solid">
        <fgColor rgb="FFF4F8F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2" borderId="13">
      <alignment horizontal="left" vertical="top" wrapText="1"/>
    </xf>
    <xf numFmtId="177" fontId="5" fillId="3" borderId="13">
      <alignment horizontal="right" vertical="top" wrapText="1"/>
    </xf>
    <xf numFmtId="0" fontId="6" fillId="0" borderId="0"/>
    <xf numFmtId="0" fontId="8" fillId="0" borderId="0">
      <alignment vertical="center"/>
    </xf>
  </cellStyleXfs>
  <cellXfs count="138">
    <xf numFmtId="0" fontId="0" fillId="0" borderId="0" xfId="0">
      <alignment vertical="center"/>
    </xf>
    <xf numFmtId="181" fontId="11" fillId="0" borderId="0" xfId="0" applyNumberFormat="1" applyFont="1">
      <alignment vertical="center"/>
    </xf>
    <xf numFmtId="181" fontId="11" fillId="0" borderId="7" xfId="0" applyNumberFormat="1" applyFont="1" applyBorder="1" applyAlignment="1">
      <alignment vertical="center"/>
    </xf>
    <xf numFmtId="181" fontId="11" fillId="0" borderId="1" xfId="0" applyNumberFormat="1" applyFont="1" applyBorder="1" applyAlignment="1">
      <alignment horizontal="center" vertical="center" wrapText="1"/>
    </xf>
    <xf numFmtId="181" fontId="11" fillId="0" borderId="4" xfId="0" applyNumberFormat="1" applyFont="1" applyBorder="1" applyAlignment="1">
      <alignment horizontal="center" vertical="center" wrapText="1"/>
    </xf>
    <xf numFmtId="181" fontId="11" fillId="0" borderId="0" xfId="0" applyNumberFormat="1" applyFont="1" applyBorder="1">
      <alignment vertical="center"/>
    </xf>
    <xf numFmtId="181" fontId="11" fillId="0" borderId="9" xfId="0" applyNumberFormat="1" applyFont="1" applyBorder="1" applyAlignment="1">
      <alignment horizontal="right" vertical="center"/>
    </xf>
    <xf numFmtId="181" fontId="11" fillId="0" borderId="0" xfId="0" applyNumberFormat="1" applyFont="1" applyFill="1" applyBorder="1" applyAlignment="1">
      <alignment horizontal="left" vertical="center"/>
    </xf>
    <xf numFmtId="181" fontId="11" fillId="0" borderId="0" xfId="0" applyNumberFormat="1" applyFont="1" applyBorder="1" applyAlignment="1">
      <alignment vertical="center"/>
    </xf>
    <xf numFmtId="181" fontId="12" fillId="0" borderId="5" xfId="0" applyNumberFormat="1" applyFont="1" applyFill="1" applyBorder="1" applyAlignment="1">
      <alignment horizontal="left" vertical="center"/>
    </xf>
    <xf numFmtId="181" fontId="12" fillId="0" borderId="6" xfId="0" applyNumberFormat="1" applyFont="1" applyBorder="1" applyAlignment="1">
      <alignment horizontal="right" vertical="center"/>
    </xf>
    <xf numFmtId="181" fontId="12" fillId="0" borderId="0" xfId="0" applyNumberFormat="1" applyFont="1" applyBorder="1">
      <alignment vertical="center"/>
    </xf>
    <xf numFmtId="181" fontId="12" fillId="0" borderId="5" xfId="0" applyNumberFormat="1" applyFont="1" applyBorder="1" applyAlignment="1">
      <alignment horizontal="left" vertical="center"/>
    </xf>
    <xf numFmtId="181" fontId="11" fillId="0" borderId="0" xfId="0" applyNumberFormat="1" applyFont="1" applyFill="1" applyBorder="1">
      <alignment vertical="center"/>
    </xf>
    <xf numFmtId="181" fontId="12" fillId="0" borderId="0" xfId="0" applyNumberFormat="1" applyFont="1">
      <alignment vertical="center"/>
    </xf>
    <xf numFmtId="181" fontId="12" fillId="0" borderId="7" xfId="0" applyNumberFormat="1" applyFont="1" applyFill="1" applyBorder="1" applyAlignment="1">
      <alignment horizontal="center" vertical="center"/>
    </xf>
    <xf numFmtId="181" fontId="12" fillId="0" borderId="12" xfId="0" applyNumberFormat="1" applyFont="1" applyBorder="1" applyAlignment="1">
      <alignment horizontal="right" vertical="center"/>
    </xf>
    <xf numFmtId="181" fontId="13" fillId="0" borderId="0" xfId="0" applyNumberFormat="1" applyFont="1" applyBorder="1">
      <alignment vertical="center"/>
    </xf>
    <xf numFmtId="181" fontId="11" fillId="0" borderId="6" xfId="0" applyNumberFormat="1" applyFont="1" applyBorder="1" applyAlignment="1">
      <alignment horizontal="right" vertical="center"/>
    </xf>
    <xf numFmtId="181" fontId="11" fillId="0" borderId="5" xfId="0" applyNumberFormat="1" applyFont="1" applyBorder="1">
      <alignment vertical="center"/>
    </xf>
    <xf numFmtId="181" fontId="11" fillId="0" borderId="6" xfId="0" applyNumberFormat="1" applyFont="1" applyBorder="1">
      <alignment vertical="center"/>
    </xf>
    <xf numFmtId="181" fontId="12" fillId="0" borderId="11" xfId="0" applyNumberFormat="1" applyFont="1" applyFill="1" applyBorder="1" applyAlignment="1">
      <alignment horizontal="center" vertical="center"/>
    </xf>
    <xf numFmtId="181" fontId="12" fillId="0" borderId="9" xfId="0" applyNumberFormat="1" applyFont="1" applyBorder="1" applyAlignment="1">
      <alignment horizontal="right" vertical="center"/>
    </xf>
    <xf numFmtId="181" fontId="12" fillId="0" borderId="0" xfId="0" applyNumberFormat="1" applyFont="1" applyFill="1" applyBorder="1" applyAlignment="1">
      <alignment horizontal="center" vertical="center"/>
    </xf>
    <xf numFmtId="181" fontId="11" fillId="0" borderId="5" xfId="0" applyNumberFormat="1" applyFont="1" applyBorder="1" applyAlignment="1">
      <alignment vertical="center"/>
    </xf>
    <xf numFmtId="181" fontId="11" fillId="0" borderId="5" xfId="0" applyNumberFormat="1" applyFont="1" applyBorder="1" applyAlignment="1">
      <alignment horizontal="left" vertical="center"/>
    </xf>
    <xf numFmtId="181" fontId="3" fillId="0" borderId="0" xfId="0" applyNumberFormat="1" applyFont="1" applyFill="1" applyBorder="1" applyAlignment="1">
      <alignment vertical="center" wrapText="1"/>
    </xf>
    <xf numFmtId="181" fontId="11" fillId="0" borderId="0" xfId="0" applyNumberFormat="1" applyFont="1" applyFill="1" applyBorder="1" applyAlignment="1">
      <alignment vertical="center"/>
    </xf>
    <xf numFmtId="181" fontId="11" fillId="0" borderId="5" xfId="0" applyNumberFormat="1" applyFont="1" applyFill="1" applyBorder="1" applyAlignment="1">
      <alignment horizontal="left" vertical="center"/>
    </xf>
    <xf numFmtId="181" fontId="11" fillId="0" borderId="9" xfId="0" applyNumberFormat="1" applyFont="1" applyBorder="1" applyAlignment="1">
      <alignment vertical="center"/>
    </xf>
    <xf numFmtId="182" fontId="11" fillId="0" borderId="1" xfId="0" applyNumberFormat="1" applyFont="1" applyBorder="1" applyAlignment="1">
      <alignment horizontal="center" vertical="center" wrapText="1"/>
    </xf>
    <xf numFmtId="182" fontId="11" fillId="0" borderId="9" xfId="0" applyNumberFormat="1" applyFont="1" applyBorder="1">
      <alignment vertical="center"/>
    </xf>
    <xf numFmtId="182" fontId="12" fillId="0" borderId="9" xfId="0" applyNumberFormat="1" applyFont="1" applyBorder="1">
      <alignment vertical="center"/>
    </xf>
    <xf numFmtId="182" fontId="12" fillId="0" borderId="12" xfId="0" applyNumberFormat="1" applyFont="1" applyBorder="1">
      <alignment vertical="center"/>
    </xf>
    <xf numFmtId="182" fontId="11" fillId="0" borderId="0" xfId="0" applyNumberFormat="1" applyFont="1">
      <alignment vertical="center"/>
    </xf>
    <xf numFmtId="182" fontId="11" fillId="0" borderId="0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180" fontId="11" fillId="0" borderId="9" xfId="0" applyNumberFormat="1" applyFont="1" applyBorder="1">
      <alignment vertical="center"/>
    </xf>
    <xf numFmtId="0" fontId="13" fillId="0" borderId="0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Fill="1" applyBorder="1">
      <alignment vertical="center"/>
    </xf>
    <xf numFmtId="0" fontId="12" fillId="0" borderId="5" xfId="0" applyFont="1" applyFill="1" applyBorder="1" applyAlignment="1">
      <alignment horizontal="left" vertical="center"/>
    </xf>
    <xf numFmtId="180" fontId="12" fillId="0" borderId="9" xfId="0" applyNumberFormat="1" applyFont="1" applyBorder="1">
      <alignment vertical="center"/>
    </xf>
    <xf numFmtId="0" fontId="11" fillId="0" borderId="5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180" fontId="12" fillId="0" borderId="12" xfId="0" applyNumberFormat="1" applyFont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180" fontId="11" fillId="0" borderId="0" xfId="0" applyNumberFormat="1" applyFont="1" applyBorder="1">
      <alignment vertical="center"/>
    </xf>
    <xf numFmtId="181" fontId="11" fillId="0" borderId="9" xfId="0" applyNumberFormat="1" applyFont="1" applyFill="1" applyBorder="1" applyAlignment="1">
      <alignment horizontal="right" vertical="center"/>
    </xf>
    <xf numFmtId="179" fontId="11" fillId="0" borderId="7" xfId="0" applyNumberFormat="1" applyFont="1" applyBorder="1" applyAlignment="1">
      <alignment vertical="center"/>
    </xf>
    <xf numFmtId="179" fontId="11" fillId="0" borderId="4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9" xfId="0" applyNumberFormat="1" applyFont="1" applyBorder="1" applyAlignment="1">
      <alignment horizontal="right" vertical="center"/>
    </xf>
    <xf numFmtId="179" fontId="14" fillId="0" borderId="9" xfId="0" applyNumberFormat="1" applyFont="1" applyBorder="1" applyAlignment="1">
      <alignment horizontal="right" vertical="center"/>
    </xf>
    <xf numFmtId="179" fontId="11" fillId="0" borderId="9" xfId="0" applyNumberFormat="1" applyFont="1" applyBorder="1" applyAlignment="1">
      <alignment horizontal="right" vertical="center"/>
    </xf>
    <xf numFmtId="179" fontId="12" fillId="0" borderId="6" xfId="0" applyNumberFormat="1" applyFont="1" applyBorder="1" applyAlignment="1">
      <alignment horizontal="right" vertical="center"/>
    </xf>
    <xf numFmtId="176" fontId="12" fillId="0" borderId="6" xfId="0" applyNumberFormat="1" applyFont="1" applyBorder="1" applyAlignment="1">
      <alignment horizontal="right" vertical="center"/>
    </xf>
    <xf numFmtId="178" fontId="12" fillId="0" borderId="9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179" fontId="11" fillId="0" borderId="6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9" fontId="11" fillId="0" borderId="6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9" fontId="11" fillId="0" borderId="0" xfId="0" applyNumberFormat="1" applyFont="1" applyBorder="1">
      <alignment vertical="center"/>
    </xf>
    <xf numFmtId="176" fontId="11" fillId="0" borderId="0" xfId="0" applyNumberFormat="1" applyFont="1" applyBorder="1">
      <alignment vertical="center"/>
    </xf>
    <xf numFmtId="179" fontId="11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179" fontId="13" fillId="0" borderId="0" xfId="0" applyNumberFormat="1" applyFont="1" applyBorder="1">
      <alignment vertical="center"/>
    </xf>
    <xf numFmtId="179" fontId="11" fillId="0" borderId="5" xfId="0" applyNumberFormat="1" applyFont="1" applyBorder="1">
      <alignment vertical="center"/>
    </xf>
    <xf numFmtId="179" fontId="12" fillId="0" borderId="5" xfId="0" applyNumberFormat="1" applyFont="1" applyFill="1" applyBorder="1" applyAlignment="1">
      <alignment horizontal="left" vertical="center"/>
    </xf>
    <xf numFmtId="179" fontId="12" fillId="0" borderId="5" xfId="0" applyNumberFormat="1" applyFont="1" applyBorder="1" applyAlignment="1">
      <alignment horizontal="left" vertical="center"/>
    </xf>
    <xf numFmtId="179" fontId="11" fillId="0" borderId="0" xfId="0" applyNumberFormat="1" applyFont="1" applyFill="1" applyBorder="1">
      <alignment vertical="center"/>
    </xf>
    <xf numFmtId="179" fontId="11" fillId="0" borderId="5" xfId="0" applyNumberFormat="1" applyFont="1" applyBorder="1" applyAlignment="1">
      <alignment horizontal="left" vertical="center"/>
    </xf>
    <xf numFmtId="179" fontId="12" fillId="0" borderId="11" xfId="0" applyNumberFormat="1" applyFont="1" applyFill="1" applyBorder="1" applyAlignment="1">
      <alignment horizontal="center" vertical="center"/>
    </xf>
    <xf numFmtId="179" fontId="12" fillId="0" borderId="10" xfId="0" applyNumberFormat="1" applyFont="1" applyBorder="1" applyAlignment="1">
      <alignment horizontal="right" vertical="center"/>
    </xf>
    <xf numFmtId="179" fontId="12" fillId="0" borderId="0" xfId="0" applyNumberFormat="1" applyFont="1" applyFill="1" applyBorder="1" applyAlignment="1">
      <alignment horizontal="center" vertical="center"/>
    </xf>
    <xf numFmtId="181" fontId="6" fillId="0" borderId="7" xfId="0" applyNumberFormat="1" applyFont="1" applyBorder="1" applyAlignment="1">
      <alignment vertical="center"/>
    </xf>
    <xf numFmtId="179" fontId="6" fillId="0" borderId="7" xfId="0" applyNumberFormat="1" applyFont="1" applyBorder="1" applyAlignment="1">
      <alignment vertical="center"/>
    </xf>
    <xf numFmtId="179" fontId="11" fillId="0" borderId="9" xfId="0" applyNumberFormat="1" applyFont="1" applyBorder="1" applyAlignment="1">
      <alignment vertical="center"/>
    </xf>
    <xf numFmtId="176" fontId="12" fillId="0" borderId="12" xfId="0" applyNumberFormat="1" applyFont="1" applyBorder="1" applyAlignment="1">
      <alignment horizontal="right" vertical="center"/>
    </xf>
    <xf numFmtId="182" fontId="12" fillId="0" borderId="9" xfId="0" applyNumberFormat="1" applyFont="1" applyBorder="1" applyAlignment="1">
      <alignment horizontal="center" vertical="center"/>
    </xf>
    <xf numFmtId="183" fontId="11" fillId="0" borderId="9" xfId="0" applyNumberFormat="1" applyFont="1" applyBorder="1">
      <alignment vertical="center"/>
    </xf>
    <xf numFmtId="183" fontId="12" fillId="0" borderId="9" xfId="0" applyNumberFormat="1" applyFont="1" applyBorder="1" applyAlignment="1">
      <alignment horizontal="center" vertical="center"/>
    </xf>
    <xf numFmtId="183" fontId="12" fillId="0" borderId="9" xfId="0" applyNumberFormat="1" applyFont="1" applyBorder="1">
      <alignment vertical="center"/>
    </xf>
    <xf numFmtId="183" fontId="12" fillId="0" borderId="12" xfId="0" applyNumberFormat="1" applyFont="1" applyBorder="1">
      <alignment vertical="center"/>
    </xf>
    <xf numFmtId="183" fontId="11" fillId="0" borderId="0" xfId="0" applyNumberFormat="1" applyFont="1" applyBorder="1">
      <alignment vertical="center"/>
    </xf>
    <xf numFmtId="183" fontId="11" fillId="0" borderId="0" xfId="0" applyNumberFormat="1" applyFont="1">
      <alignment vertical="center"/>
    </xf>
    <xf numFmtId="179" fontId="12" fillId="0" borderId="12" xfId="0" applyNumberFormat="1" applyFont="1" applyBorder="1" applyAlignment="1">
      <alignment horizontal="right" vertical="center"/>
    </xf>
    <xf numFmtId="182" fontId="11" fillId="0" borderId="9" xfId="0" applyNumberFormat="1" applyFont="1" applyBorder="1" applyAlignment="1">
      <alignment horizontal="right" vertical="center"/>
    </xf>
    <xf numFmtId="182" fontId="12" fillId="0" borderId="12" xfId="0" applyNumberFormat="1" applyFont="1" applyBorder="1" applyAlignment="1">
      <alignment horizontal="right" vertical="center"/>
    </xf>
    <xf numFmtId="182" fontId="3" fillId="0" borderId="0" xfId="0" applyNumberFormat="1" applyFont="1" applyFill="1" applyBorder="1" applyAlignment="1">
      <alignment vertical="center" wrapText="1"/>
    </xf>
    <xf numFmtId="182" fontId="11" fillId="0" borderId="7" xfId="0" applyNumberFormat="1" applyFont="1" applyBorder="1" applyAlignment="1">
      <alignment vertical="center"/>
    </xf>
    <xf numFmtId="182" fontId="11" fillId="0" borderId="4" xfId="0" applyNumberFormat="1" applyFont="1" applyBorder="1" applyAlignment="1">
      <alignment horizontal="center" vertical="center" wrapText="1"/>
    </xf>
    <xf numFmtId="182" fontId="11" fillId="0" borderId="0" xfId="0" applyNumberFormat="1" applyFont="1" applyBorder="1" applyAlignment="1">
      <alignment vertical="center"/>
    </xf>
    <xf numFmtId="182" fontId="12" fillId="0" borderId="5" xfId="0" applyNumberFormat="1" applyFont="1" applyFill="1" applyBorder="1" applyAlignment="1">
      <alignment horizontal="left" vertical="center"/>
    </xf>
    <xf numFmtId="182" fontId="12" fillId="0" borderId="6" xfId="0" applyNumberFormat="1" applyFont="1" applyBorder="1" applyAlignment="1">
      <alignment horizontal="right" vertical="center"/>
    </xf>
    <xf numFmtId="182" fontId="12" fillId="0" borderId="5" xfId="0" applyNumberFormat="1" applyFont="1" applyBorder="1" applyAlignment="1">
      <alignment horizontal="left" vertical="center"/>
    </xf>
    <xf numFmtId="182" fontId="11" fillId="0" borderId="0" xfId="0" applyNumberFormat="1" applyFont="1" applyFill="1" applyBorder="1">
      <alignment vertical="center"/>
    </xf>
    <xf numFmtId="182" fontId="11" fillId="0" borderId="6" xfId="0" applyNumberFormat="1" applyFont="1" applyBorder="1">
      <alignment vertical="center"/>
    </xf>
    <xf numFmtId="182" fontId="11" fillId="0" borderId="5" xfId="0" applyNumberFormat="1" applyFont="1" applyBorder="1" applyAlignment="1">
      <alignment horizontal="left" vertical="center"/>
    </xf>
    <xf numFmtId="182" fontId="11" fillId="0" borderId="6" xfId="0" applyNumberFormat="1" applyFont="1" applyBorder="1" applyAlignment="1">
      <alignment horizontal="right" vertical="center"/>
    </xf>
    <xf numFmtId="182" fontId="12" fillId="0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82" fontId="11" fillId="0" borderId="9" xfId="0" applyNumberFormat="1" applyFont="1" applyFill="1" applyBorder="1" applyAlignment="1">
      <alignment horizontal="right" vertical="center"/>
    </xf>
    <xf numFmtId="182" fontId="6" fillId="0" borderId="7" xfId="0" applyNumberFormat="1" applyFont="1" applyBorder="1" applyAlignment="1">
      <alignment vertical="center"/>
    </xf>
    <xf numFmtId="179" fontId="11" fillId="0" borderId="14" xfId="0" applyNumberFormat="1" applyFont="1" applyBorder="1" applyAlignment="1">
      <alignment horizontal="center" vertical="center" wrapText="1"/>
    </xf>
    <xf numFmtId="183" fontId="11" fillId="0" borderId="15" xfId="0" applyNumberFormat="1" applyFont="1" applyBorder="1" applyAlignment="1">
      <alignment horizontal="center" vertical="center" wrapText="1"/>
    </xf>
    <xf numFmtId="178" fontId="11" fillId="0" borderId="0" xfId="0" applyNumberFormat="1" applyFont="1">
      <alignment vertical="center"/>
    </xf>
    <xf numFmtId="178" fontId="11" fillId="0" borderId="8" xfId="0" applyNumberFormat="1" applyFont="1" applyBorder="1" applyAlignment="1">
      <alignment horizontal="left" vertical="center"/>
    </xf>
    <xf numFmtId="178" fontId="11" fillId="0" borderId="5" xfId="0" applyNumberFormat="1" applyFont="1" applyBorder="1" applyAlignment="1">
      <alignment horizontal="left" vertical="center"/>
    </xf>
    <xf numFmtId="181" fontId="6" fillId="0" borderId="2" xfId="0" applyNumberFormat="1" applyFont="1" applyBorder="1" applyAlignment="1">
      <alignment horizontal="center" vertical="center" wrapText="1"/>
    </xf>
    <xf numFmtId="181" fontId="6" fillId="0" borderId="3" xfId="0" applyNumberFormat="1" applyFont="1" applyBorder="1" applyAlignment="1">
      <alignment horizontal="center" vertical="center"/>
    </xf>
    <xf numFmtId="181" fontId="11" fillId="0" borderId="11" xfId="0" applyNumberFormat="1" applyFont="1" applyBorder="1">
      <alignment vertical="center"/>
    </xf>
    <xf numFmtId="178" fontId="6" fillId="0" borderId="3" xfId="0" applyNumberFormat="1" applyFont="1" applyBorder="1" applyAlignment="1">
      <alignment horizontal="center" vertical="center"/>
    </xf>
    <xf numFmtId="178" fontId="11" fillId="0" borderId="5" xfId="0" applyNumberFormat="1" applyFont="1" applyBorder="1">
      <alignment vertical="center"/>
    </xf>
    <xf numFmtId="178" fontId="11" fillId="0" borderId="11" xfId="0" applyNumberFormat="1" applyFont="1" applyBorder="1">
      <alignment vertical="center"/>
    </xf>
    <xf numFmtId="178" fontId="12" fillId="0" borderId="8" xfId="0" applyNumberFormat="1" applyFont="1" applyBorder="1" applyAlignment="1">
      <alignment horizontal="left" vertical="center"/>
    </xf>
    <xf numFmtId="181" fontId="2" fillId="0" borderId="0" xfId="0" applyNumberFormat="1" applyFont="1" applyBorder="1" applyAlignment="1">
      <alignment vertical="center"/>
    </xf>
    <xf numFmtId="178" fontId="12" fillId="0" borderId="5" xfId="0" applyNumberFormat="1" applyFont="1" applyBorder="1" applyAlignment="1">
      <alignment horizontal="left" vertical="center"/>
    </xf>
    <xf numFmtId="181" fontId="2" fillId="0" borderId="5" xfId="0" applyNumberFormat="1" applyFont="1" applyBorder="1" applyAlignment="1">
      <alignment vertical="center"/>
    </xf>
    <xf numFmtId="181" fontId="2" fillId="0" borderId="0" xfId="0" applyNumberFormat="1" applyFont="1" applyFill="1" applyBorder="1" applyAlignment="1">
      <alignment vertical="center"/>
    </xf>
    <xf numFmtId="181" fontId="11" fillId="0" borderId="6" xfId="0" applyNumberFormat="1" applyFont="1" applyFill="1" applyBorder="1" applyAlignment="1">
      <alignment horizontal="right" vertical="center"/>
    </xf>
    <xf numFmtId="179" fontId="11" fillId="0" borderId="11" xfId="0" applyNumberFormat="1" applyFont="1" applyBorder="1">
      <alignment vertical="center"/>
    </xf>
    <xf numFmtId="0" fontId="11" fillId="0" borderId="11" xfId="0" applyFont="1" applyBorder="1">
      <alignment vertical="center"/>
    </xf>
    <xf numFmtId="181" fontId="11" fillId="0" borderId="7" xfId="0" applyNumberFormat="1" applyFont="1" applyBorder="1" applyAlignment="1">
      <alignment horizontal="right" vertical="center"/>
    </xf>
    <xf numFmtId="181" fontId="10" fillId="0" borderId="0" xfId="0" applyNumberFormat="1" applyFont="1" applyAlignment="1">
      <alignment horizontal="center" vertical="center"/>
    </xf>
    <xf numFmtId="181" fontId="3" fillId="0" borderId="0" xfId="0" applyNumberFormat="1" applyFont="1" applyFill="1" applyBorder="1" applyAlignment="1">
      <alignment horizontal="left" vertical="center" wrapText="1"/>
    </xf>
    <xf numFmtId="182" fontId="11" fillId="0" borderId="7" xfId="0" applyNumberFormat="1" applyFont="1" applyBorder="1" applyAlignment="1">
      <alignment horizontal="right" vertical="center"/>
    </xf>
    <xf numFmtId="182" fontId="10" fillId="0" borderId="0" xfId="0" applyNumberFormat="1" applyFont="1" applyAlignment="1">
      <alignment horizontal="center" vertical="center"/>
    </xf>
    <xf numFmtId="179" fontId="11" fillId="0" borderId="7" xfId="0" applyNumberFormat="1" applyFont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left" vertical="center" wrapText="1"/>
    </xf>
    <xf numFmtId="179" fontId="10" fillId="0" borderId="0" xfId="0" applyNumberFormat="1" applyFont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</cellXfs>
  <cellStyles count="5">
    <cellStyle name="style10" xfId="1"/>
    <cellStyle name="style14" xfId="2"/>
    <cellStyle name="常规" xfId="0" builtinId="0"/>
    <cellStyle name="常规 2" xfId="4"/>
    <cellStyle name="常规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abSelected="1" workbookViewId="0">
      <selection sqref="A1:E1"/>
    </sheetView>
  </sheetViews>
  <sheetFormatPr defaultColWidth="9" defaultRowHeight="15.6"/>
  <cols>
    <col min="1" max="1" width="9.8984375" style="1" bestFit="1" customWidth="1"/>
    <col min="2" max="2" width="29.69921875" style="1" customWidth="1"/>
    <col min="3" max="4" width="13.5" style="1" customWidth="1"/>
    <col min="5" max="5" width="13.5" style="34" customWidth="1"/>
    <col min="6" max="8" width="9" style="1"/>
    <col min="9" max="9" width="10.3984375" style="1" customWidth="1"/>
    <col min="10" max="10" width="9.69921875" style="1" customWidth="1"/>
    <col min="11" max="16384" width="9" style="1"/>
  </cols>
  <sheetData>
    <row r="1" spans="1:6" ht="26.25" customHeight="1">
      <c r="A1" s="128" t="s">
        <v>13</v>
      </c>
      <c r="B1" s="128"/>
      <c r="C1" s="128"/>
      <c r="D1" s="128"/>
      <c r="E1" s="128"/>
    </row>
    <row r="2" spans="1:6" ht="26.25" customHeight="1">
      <c r="A2" s="79" t="s">
        <v>33</v>
      </c>
      <c r="C2" s="2"/>
      <c r="D2" s="127" t="s">
        <v>1</v>
      </c>
      <c r="E2" s="127"/>
    </row>
    <row r="3" spans="1:6" ht="52.5" customHeight="1">
      <c r="A3" s="114" t="s">
        <v>44</v>
      </c>
      <c r="B3" s="113" t="s">
        <v>43</v>
      </c>
      <c r="C3" s="3" t="s">
        <v>2</v>
      </c>
      <c r="D3" s="4" t="s">
        <v>3</v>
      </c>
      <c r="E3" s="30" t="s">
        <v>4</v>
      </c>
      <c r="F3" s="5"/>
    </row>
    <row r="4" spans="1:6" ht="22.5" customHeight="1">
      <c r="A4" s="111">
        <v>1030601</v>
      </c>
      <c r="B4" s="8" t="s">
        <v>5</v>
      </c>
      <c r="C4" s="6">
        <v>2912</v>
      </c>
      <c r="D4" s="6">
        <v>2571</v>
      </c>
      <c r="E4" s="31">
        <f>(D4/C4-1)*100</f>
        <v>-11.710164835164838</v>
      </c>
      <c r="F4" s="17"/>
    </row>
    <row r="5" spans="1:6" ht="22.5" customHeight="1">
      <c r="A5" s="112">
        <v>1030602</v>
      </c>
      <c r="B5" s="24" t="s">
        <v>6</v>
      </c>
      <c r="C5" s="6"/>
      <c r="D5" s="6"/>
      <c r="E5" s="31"/>
      <c r="F5" s="17"/>
    </row>
    <row r="6" spans="1:6" ht="22.5" customHeight="1">
      <c r="A6" s="112">
        <v>1030603</v>
      </c>
      <c r="B6" s="24" t="s">
        <v>7</v>
      </c>
      <c r="C6" s="6"/>
      <c r="D6" s="6"/>
      <c r="E6" s="31"/>
      <c r="F6" s="17"/>
    </row>
    <row r="7" spans="1:6" ht="22.5" customHeight="1">
      <c r="A7" s="112">
        <v>1030604</v>
      </c>
      <c r="B7" s="8" t="s">
        <v>8</v>
      </c>
      <c r="C7" s="6"/>
      <c r="D7" s="6"/>
      <c r="E7" s="31"/>
      <c r="F7" s="17"/>
    </row>
    <row r="8" spans="1:6" ht="22.5" customHeight="1">
      <c r="A8" s="112">
        <v>1030698</v>
      </c>
      <c r="B8" s="8" t="s">
        <v>9</v>
      </c>
      <c r="C8" s="6"/>
      <c r="D8" s="6"/>
      <c r="E8" s="31"/>
      <c r="F8" s="17"/>
    </row>
    <row r="9" spans="1:6" ht="22.5" customHeight="1">
      <c r="A9" s="19"/>
      <c r="B9" s="8"/>
      <c r="C9" s="6"/>
      <c r="D9" s="6"/>
      <c r="E9" s="31"/>
      <c r="F9" s="17"/>
    </row>
    <row r="10" spans="1:6" ht="22.5" customHeight="1">
      <c r="A10" s="19"/>
      <c r="B10" s="8"/>
      <c r="C10" s="6"/>
      <c r="D10" s="6"/>
      <c r="E10" s="31"/>
      <c r="F10" s="17"/>
    </row>
    <row r="11" spans="1:6" ht="22.5" customHeight="1">
      <c r="A11" s="19"/>
      <c r="B11" s="5"/>
      <c r="C11" s="6"/>
      <c r="D11" s="6"/>
      <c r="E11" s="31"/>
      <c r="F11" s="17"/>
    </row>
    <row r="12" spans="1:6" ht="22.5" customHeight="1">
      <c r="A12" s="19"/>
      <c r="B12" s="9"/>
      <c r="C12" s="10"/>
      <c r="D12" s="10"/>
      <c r="E12" s="83"/>
      <c r="F12" s="17"/>
    </row>
    <row r="13" spans="1:6" ht="22.5" customHeight="1">
      <c r="A13" s="19"/>
      <c r="B13" s="12"/>
      <c r="C13" s="10"/>
      <c r="D13" s="10"/>
      <c r="E13" s="83"/>
      <c r="F13" s="17"/>
    </row>
    <row r="14" spans="1:6" ht="22.5" customHeight="1">
      <c r="A14" s="19"/>
      <c r="B14" s="13"/>
      <c r="C14" s="20"/>
      <c r="D14" s="20"/>
      <c r="E14" s="31"/>
      <c r="F14" s="17"/>
    </row>
    <row r="15" spans="1:6" ht="22.5" customHeight="1">
      <c r="A15" s="19"/>
      <c r="B15" s="13"/>
      <c r="C15" s="20"/>
      <c r="D15" s="20"/>
      <c r="E15" s="31"/>
      <c r="F15" s="17"/>
    </row>
    <row r="16" spans="1:6" ht="22.5" customHeight="1">
      <c r="A16" s="19"/>
      <c r="B16" s="13"/>
      <c r="C16" s="20"/>
      <c r="D16" s="20"/>
      <c r="E16" s="31"/>
      <c r="F16" s="17"/>
    </row>
    <row r="17" spans="1:6" ht="22.5" customHeight="1">
      <c r="A17" s="19"/>
      <c r="B17" s="5"/>
      <c r="C17" s="20"/>
      <c r="D17" s="20"/>
      <c r="E17" s="31"/>
      <c r="F17" s="17"/>
    </row>
    <row r="18" spans="1:6" ht="22.5" customHeight="1">
      <c r="A18" s="19"/>
      <c r="B18" s="5"/>
      <c r="C18" s="20"/>
      <c r="D18" s="20"/>
      <c r="E18" s="31"/>
      <c r="F18" s="17"/>
    </row>
    <row r="19" spans="1:6" ht="22.5" customHeight="1">
      <c r="A19" s="19"/>
      <c r="B19" s="5"/>
      <c r="C19" s="20"/>
      <c r="D19" s="20"/>
      <c r="E19" s="31"/>
      <c r="F19" s="17"/>
    </row>
    <row r="20" spans="1:6" ht="22.5" customHeight="1">
      <c r="A20" s="19"/>
      <c r="B20" s="5"/>
      <c r="C20" s="20"/>
      <c r="D20" s="20"/>
      <c r="E20" s="31"/>
      <c r="F20" s="17"/>
    </row>
    <row r="21" spans="1:6" ht="22.5" customHeight="1">
      <c r="A21" s="19"/>
      <c r="B21" s="5"/>
      <c r="C21" s="20"/>
      <c r="D21" s="20"/>
      <c r="E21" s="31"/>
      <c r="F21" s="17"/>
    </row>
    <row r="22" spans="1:6" ht="22.5" customHeight="1">
      <c r="A22" s="19"/>
      <c r="B22" s="9" t="s">
        <v>10</v>
      </c>
      <c r="C22" s="10">
        <f>SUM(C4:C8)</f>
        <v>2912</v>
      </c>
      <c r="D22" s="10">
        <f>SUM(D4:D8)</f>
        <v>2571</v>
      </c>
      <c r="E22" s="32">
        <f>(D22/C22-1)*100</f>
        <v>-11.710164835164838</v>
      </c>
      <c r="F22" s="17"/>
    </row>
    <row r="23" spans="1:6" ht="22.5" customHeight="1">
      <c r="A23" s="19"/>
      <c r="B23" s="25" t="s">
        <v>11</v>
      </c>
      <c r="C23" s="18"/>
      <c r="D23" s="18"/>
      <c r="E23" s="31"/>
      <c r="F23" s="17"/>
    </row>
    <row r="24" spans="1:6" ht="22.5" customHeight="1">
      <c r="A24" s="19"/>
      <c r="B24" s="13"/>
      <c r="C24" s="6"/>
      <c r="D24" s="6"/>
      <c r="E24" s="31"/>
      <c r="F24" s="17"/>
    </row>
    <row r="25" spans="1:6" ht="22.5" customHeight="1">
      <c r="A25" s="19"/>
      <c r="B25" s="13"/>
      <c r="C25" s="6"/>
      <c r="D25" s="6"/>
      <c r="E25" s="31"/>
      <c r="F25" s="17"/>
    </row>
    <row r="26" spans="1:6" ht="21" customHeight="1">
      <c r="A26" s="115"/>
      <c r="B26" s="15" t="s">
        <v>12</v>
      </c>
      <c r="C26" s="16">
        <f>SUM(C22:C23)</f>
        <v>2912</v>
      </c>
      <c r="D26" s="16">
        <f>SUM(D22:D23)</f>
        <v>2571</v>
      </c>
      <c r="E26" s="33">
        <f>(D26/C26-1)*100</f>
        <v>-11.710164835164838</v>
      </c>
      <c r="F26" s="17"/>
    </row>
    <row r="27" spans="1:6" ht="21" customHeight="1">
      <c r="B27" s="23"/>
      <c r="C27" s="5"/>
      <c r="D27" s="5"/>
      <c r="E27" s="35"/>
      <c r="F27" s="5"/>
    </row>
    <row r="28" spans="1:6" ht="21" customHeight="1">
      <c r="B28" s="26"/>
      <c r="C28" s="26"/>
      <c r="D28" s="26"/>
      <c r="E28" s="93"/>
    </row>
  </sheetData>
  <mergeCells count="2">
    <mergeCell ref="D2:E2"/>
    <mergeCell ref="A1:E1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workbookViewId="0">
      <selection sqref="A1:E1"/>
    </sheetView>
  </sheetViews>
  <sheetFormatPr defaultColWidth="9" defaultRowHeight="15.6"/>
  <cols>
    <col min="1" max="1" width="15" style="110" customWidth="1"/>
    <col min="2" max="2" width="35.19921875" style="1" customWidth="1"/>
    <col min="3" max="4" width="13.5" style="1" customWidth="1"/>
    <col min="5" max="5" width="13.5" style="34" customWidth="1"/>
    <col min="6" max="8" width="9" style="1"/>
    <col min="9" max="9" width="10.3984375" style="1" customWidth="1"/>
    <col min="10" max="10" width="9.69921875" style="1" customWidth="1"/>
    <col min="11" max="16384" width="9" style="1"/>
  </cols>
  <sheetData>
    <row r="1" spans="1:6" ht="26.25" customHeight="1">
      <c r="A1" s="128" t="s">
        <v>14</v>
      </c>
      <c r="B1" s="128"/>
      <c r="C1" s="128"/>
      <c r="D1" s="128"/>
      <c r="E1" s="128"/>
    </row>
    <row r="2" spans="1:6" ht="26.25" customHeight="1">
      <c r="A2" s="79" t="s">
        <v>34</v>
      </c>
      <c r="C2" s="2"/>
      <c r="D2" s="127" t="s">
        <v>1</v>
      </c>
      <c r="E2" s="127"/>
    </row>
    <row r="3" spans="1:6" ht="52.5" customHeight="1">
      <c r="A3" s="116" t="s">
        <v>44</v>
      </c>
      <c r="B3" s="113" t="s">
        <v>43</v>
      </c>
      <c r="C3" s="3" t="s">
        <v>2</v>
      </c>
      <c r="D3" s="4" t="s">
        <v>3</v>
      </c>
      <c r="E3" s="30" t="s">
        <v>4</v>
      </c>
      <c r="F3" s="5"/>
    </row>
    <row r="4" spans="1:6" s="14" customFormat="1" ht="22.5" customHeight="1">
      <c r="A4" s="119">
        <v>22301</v>
      </c>
      <c r="B4" s="120" t="s">
        <v>45</v>
      </c>
      <c r="C4" s="22"/>
      <c r="D4" s="22">
        <v>10</v>
      </c>
      <c r="E4" s="32"/>
      <c r="F4" s="11"/>
    </row>
    <row r="5" spans="1:6" s="14" customFormat="1" ht="22.5" customHeight="1">
      <c r="A5" s="121">
        <v>22302</v>
      </c>
      <c r="B5" s="122" t="s">
        <v>46</v>
      </c>
      <c r="C5" s="22">
        <f>SUM(C6:C10)</f>
        <v>737</v>
      </c>
      <c r="D5" s="22">
        <f>SUM(D6:D10)</f>
        <v>763</v>
      </c>
      <c r="E5" s="32">
        <f>(D5/C5-1)*100</f>
        <v>3.5278154681139817</v>
      </c>
      <c r="F5" s="11"/>
    </row>
    <row r="6" spans="1:6" ht="22.5" customHeight="1">
      <c r="A6" s="112">
        <v>2230201</v>
      </c>
      <c r="B6" s="27" t="s">
        <v>15</v>
      </c>
      <c r="C6" s="6"/>
      <c r="D6" s="6">
        <v>500</v>
      </c>
      <c r="E6" s="31"/>
      <c r="F6" s="5"/>
    </row>
    <row r="7" spans="1:6" ht="22.5" customHeight="1">
      <c r="A7" s="112">
        <v>2230202</v>
      </c>
      <c r="B7" s="27" t="s">
        <v>16</v>
      </c>
      <c r="C7" s="6"/>
      <c r="D7" s="6"/>
      <c r="E7" s="31"/>
      <c r="F7" s="5"/>
    </row>
    <row r="8" spans="1:6" ht="22.5" customHeight="1">
      <c r="A8" s="112">
        <v>2230203</v>
      </c>
      <c r="B8" s="27" t="s">
        <v>17</v>
      </c>
      <c r="C8" s="6"/>
      <c r="D8" s="6">
        <v>200</v>
      </c>
      <c r="E8" s="31"/>
      <c r="F8" s="5"/>
    </row>
    <row r="9" spans="1:6" ht="22.5" customHeight="1">
      <c r="A9" s="112">
        <v>2230205</v>
      </c>
      <c r="B9" s="7" t="s">
        <v>18</v>
      </c>
      <c r="C9" s="6">
        <v>737</v>
      </c>
      <c r="D9" s="6"/>
      <c r="E9" s="31"/>
      <c r="F9" s="5"/>
    </row>
    <row r="10" spans="1:6" ht="22.5" customHeight="1">
      <c r="A10" s="112">
        <v>2230299</v>
      </c>
      <c r="B10" s="27" t="s">
        <v>19</v>
      </c>
      <c r="C10" s="6"/>
      <c r="D10" s="6">
        <v>63</v>
      </c>
      <c r="E10" s="31"/>
      <c r="F10" s="5"/>
    </row>
    <row r="11" spans="1:6" s="14" customFormat="1" ht="22.5" customHeight="1">
      <c r="A11" s="121">
        <v>22303</v>
      </c>
      <c r="B11" s="123" t="s">
        <v>47</v>
      </c>
      <c r="C11" s="22"/>
      <c r="D11" s="22"/>
      <c r="E11" s="32"/>
      <c r="F11" s="11"/>
    </row>
    <row r="12" spans="1:6" s="14" customFormat="1" ht="22.5" customHeight="1">
      <c r="A12" s="121">
        <v>22399</v>
      </c>
      <c r="B12" s="123" t="s">
        <v>48</v>
      </c>
      <c r="C12" s="22">
        <v>194</v>
      </c>
      <c r="D12" s="22"/>
      <c r="E12" s="32"/>
      <c r="F12" s="11"/>
    </row>
    <row r="13" spans="1:6" ht="22.5" customHeight="1">
      <c r="A13" s="117"/>
      <c r="B13" s="8"/>
      <c r="C13" s="6"/>
      <c r="D13" s="6"/>
      <c r="E13" s="31"/>
      <c r="F13" s="5"/>
    </row>
    <row r="14" spans="1:6" ht="22.5" customHeight="1">
      <c r="A14" s="117"/>
      <c r="B14" s="8"/>
      <c r="C14" s="10"/>
      <c r="D14" s="10"/>
      <c r="E14" s="31"/>
      <c r="F14" s="5"/>
    </row>
    <row r="15" spans="1:6" ht="22.5" customHeight="1">
      <c r="A15" s="117"/>
      <c r="B15" s="27"/>
      <c r="C15" s="20"/>
      <c r="D15" s="20"/>
      <c r="E15" s="31"/>
      <c r="F15" s="5"/>
    </row>
    <row r="16" spans="1:6" ht="22.5" customHeight="1">
      <c r="A16" s="117"/>
      <c r="B16" s="13"/>
      <c r="C16" s="20"/>
      <c r="D16" s="20"/>
      <c r="E16" s="31"/>
      <c r="F16" s="5"/>
    </row>
    <row r="17" spans="1:6" ht="22.5" customHeight="1">
      <c r="A17" s="117"/>
      <c r="B17" s="13"/>
      <c r="C17" s="20"/>
      <c r="D17" s="20"/>
      <c r="E17" s="31"/>
      <c r="F17" s="5"/>
    </row>
    <row r="18" spans="1:6" ht="22.5" customHeight="1">
      <c r="A18" s="117"/>
      <c r="B18" s="5"/>
      <c r="C18" s="20"/>
      <c r="D18" s="20"/>
      <c r="E18" s="31"/>
      <c r="F18" s="5"/>
    </row>
    <row r="19" spans="1:6" ht="22.5" customHeight="1">
      <c r="A19" s="117"/>
      <c r="B19" s="5"/>
      <c r="C19" s="20"/>
      <c r="D19" s="20"/>
      <c r="E19" s="31"/>
      <c r="F19" s="5"/>
    </row>
    <row r="20" spans="1:6" ht="22.5" customHeight="1">
      <c r="A20" s="117"/>
      <c r="B20" s="5"/>
      <c r="C20" s="20"/>
      <c r="D20" s="20"/>
      <c r="E20" s="31"/>
      <c r="F20" s="5"/>
    </row>
    <row r="21" spans="1:6" ht="22.5" customHeight="1">
      <c r="A21" s="117"/>
      <c r="B21" s="5"/>
      <c r="C21" s="20"/>
      <c r="D21" s="20"/>
      <c r="E21" s="31"/>
      <c r="F21" s="5"/>
    </row>
    <row r="22" spans="1:6" ht="22.5" customHeight="1">
      <c r="A22" s="117"/>
      <c r="B22" s="5"/>
      <c r="C22" s="20"/>
      <c r="D22" s="20"/>
      <c r="E22" s="31"/>
      <c r="F22" s="5"/>
    </row>
    <row r="23" spans="1:6" ht="22.5" customHeight="1">
      <c r="A23" s="117"/>
      <c r="B23" s="9" t="s">
        <v>20</v>
      </c>
      <c r="C23" s="10">
        <f>SUM(C4,C5,C11,C12)</f>
        <v>931</v>
      </c>
      <c r="D23" s="10">
        <f>SUM(D4,D5,D11,D12)</f>
        <v>773</v>
      </c>
      <c r="E23" s="32">
        <f>(D23/C23-1)*100</f>
        <v>-16.97099892588615</v>
      </c>
      <c r="F23" s="5"/>
    </row>
    <row r="24" spans="1:6" ht="22.5" customHeight="1">
      <c r="A24" s="117"/>
      <c r="B24" s="28" t="s">
        <v>21</v>
      </c>
      <c r="C24" s="18">
        <v>1981</v>
      </c>
      <c r="D24" s="18">
        <v>1798</v>
      </c>
      <c r="E24" s="31">
        <f>(D24/C24-1)*100</f>
        <v>-9.2377587077233763</v>
      </c>
      <c r="F24" s="5"/>
    </row>
    <row r="25" spans="1:6" ht="22.5" customHeight="1">
      <c r="A25" s="117"/>
      <c r="B25" s="25" t="s">
        <v>22</v>
      </c>
      <c r="C25" s="18"/>
      <c r="D25" s="18"/>
      <c r="E25" s="31"/>
      <c r="F25" s="5"/>
    </row>
    <row r="26" spans="1:6" ht="22.5" customHeight="1">
      <c r="A26" s="117"/>
      <c r="B26" s="13"/>
      <c r="C26" s="6"/>
      <c r="D26" s="6"/>
      <c r="E26" s="31"/>
      <c r="F26" s="5"/>
    </row>
    <row r="27" spans="1:6" ht="22.5" customHeight="1">
      <c r="A27" s="117"/>
      <c r="B27" s="13"/>
      <c r="C27" s="6"/>
      <c r="D27" s="6"/>
      <c r="E27" s="31"/>
      <c r="F27" s="5"/>
    </row>
    <row r="28" spans="1:6" ht="21" customHeight="1">
      <c r="A28" s="118"/>
      <c r="B28" s="15" t="s">
        <v>23</v>
      </c>
      <c r="C28" s="16">
        <f>SUM(C23:C25)</f>
        <v>2912</v>
      </c>
      <c r="D28" s="16">
        <f>SUM(D23:D25)</f>
        <v>2571</v>
      </c>
      <c r="E28" s="33">
        <f>(D28/C28-1)*100</f>
        <v>-11.710164835164838</v>
      </c>
      <c r="F28" s="5"/>
    </row>
    <row r="29" spans="1:6" ht="9.75" customHeight="1">
      <c r="B29" s="23"/>
      <c r="C29" s="5"/>
      <c r="D29" s="5"/>
      <c r="E29" s="35"/>
      <c r="F29" s="5"/>
    </row>
    <row r="30" spans="1:6" ht="44.25" customHeight="1">
      <c r="B30" s="129"/>
      <c r="C30" s="129"/>
      <c r="D30" s="129"/>
      <c r="E30" s="129"/>
    </row>
  </sheetData>
  <mergeCells count="3">
    <mergeCell ref="D2:E2"/>
    <mergeCell ref="B30:E30"/>
    <mergeCell ref="A1:E1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zoomScaleNormal="100" workbookViewId="0">
      <selection sqref="A1:E1"/>
    </sheetView>
  </sheetViews>
  <sheetFormatPr defaultColWidth="9" defaultRowHeight="15.6"/>
  <cols>
    <col min="1" max="1" width="9.8984375" style="1" customWidth="1"/>
    <col min="2" max="2" width="29.69921875" style="1" customWidth="1"/>
    <col min="3" max="5" width="13.5" style="1" customWidth="1"/>
    <col min="6" max="8" width="9" style="1"/>
    <col min="9" max="9" width="10.3984375" style="1" customWidth="1"/>
    <col min="10" max="10" width="9.69921875" style="1" customWidth="1"/>
    <col min="11" max="16384" width="9" style="1"/>
  </cols>
  <sheetData>
    <row r="1" spans="1:6" ht="26.25" customHeight="1">
      <c r="A1" s="131" t="s">
        <v>24</v>
      </c>
      <c r="B1" s="131"/>
      <c r="C1" s="131"/>
      <c r="D1" s="131"/>
      <c r="E1" s="131"/>
    </row>
    <row r="2" spans="1:6" ht="26.25" customHeight="1">
      <c r="A2" s="107" t="s">
        <v>35</v>
      </c>
      <c r="C2" s="94"/>
      <c r="D2" s="130" t="s">
        <v>1</v>
      </c>
      <c r="E2" s="130"/>
    </row>
    <row r="3" spans="1:6" ht="52.5" customHeight="1">
      <c r="A3" s="114" t="s">
        <v>44</v>
      </c>
      <c r="B3" s="113" t="s">
        <v>43</v>
      </c>
      <c r="C3" s="30" t="s">
        <v>2</v>
      </c>
      <c r="D3" s="95" t="s">
        <v>3</v>
      </c>
      <c r="E3" s="30" t="s">
        <v>4</v>
      </c>
      <c r="F3" s="5"/>
    </row>
    <row r="4" spans="1:6" ht="22.5" customHeight="1">
      <c r="A4" s="111">
        <v>1030601</v>
      </c>
      <c r="B4" s="8" t="s">
        <v>5</v>
      </c>
      <c r="C4" s="106">
        <v>950</v>
      </c>
      <c r="D4" s="91">
        <v>1230</v>
      </c>
      <c r="E4" s="31">
        <f>(D4/C4-1)*100</f>
        <v>29.473684210526319</v>
      </c>
      <c r="F4" s="17"/>
    </row>
    <row r="5" spans="1:6" ht="22.5" customHeight="1">
      <c r="A5" s="112">
        <v>1030602</v>
      </c>
      <c r="B5" s="24" t="s">
        <v>6</v>
      </c>
      <c r="C5" s="91"/>
      <c r="D5" s="91"/>
      <c r="E5" s="31"/>
      <c r="F5" s="17"/>
    </row>
    <row r="6" spans="1:6" ht="22.5" customHeight="1">
      <c r="A6" s="112">
        <v>1030603</v>
      </c>
      <c r="B6" s="24" t="s">
        <v>7</v>
      </c>
      <c r="C6" s="91"/>
      <c r="D6" s="91"/>
      <c r="E6" s="31"/>
      <c r="F6" s="17"/>
    </row>
    <row r="7" spans="1:6" ht="22.5" customHeight="1">
      <c r="A7" s="112">
        <v>1030604</v>
      </c>
      <c r="B7" s="8" t="s">
        <v>8</v>
      </c>
      <c r="C7" s="91"/>
      <c r="D7" s="91"/>
      <c r="E7" s="31"/>
      <c r="F7" s="17"/>
    </row>
    <row r="8" spans="1:6" ht="22.5" customHeight="1">
      <c r="A8" s="112">
        <v>1030698</v>
      </c>
      <c r="B8" s="8" t="s">
        <v>9</v>
      </c>
      <c r="C8" s="91"/>
      <c r="D8" s="91"/>
      <c r="E8" s="31"/>
      <c r="F8" s="17"/>
    </row>
    <row r="9" spans="1:6" ht="22.5" customHeight="1">
      <c r="A9" s="19"/>
      <c r="B9" s="96"/>
      <c r="C9" s="91"/>
      <c r="D9" s="91"/>
      <c r="E9" s="31"/>
      <c r="F9" s="17"/>
    </row>
    <row r="10" spans="1:6" ht="22.5" customHeight="1">
      <c r="A10" s="19"/>
      <c r="B10" s="96"/>
      <c r="C10" s="91"/>
      <c r="D10" s="91"/>
      <c r="E10" s="31"/>
      <c r="F10" s="17"/>
    </row>
    <row r="11" spans="1:6" ht="22.5" customHeight="1">
      <c r="A11" s="19"/>
      <c r="B11" s="35"/>
      <c r="C11" s="91"/>
      <c r="D11" s="91"/>
      <c r="E11" s="31"/>
      <c r="F11" s="17"/>
    </row>
    <row r="12" spans="1:6" ht="22.5" customHeight="1">
      <c r="A12" s="19"/>
      <c r="B12" s="97"/>
      <c r="C12" s="98"/>
      <c r="D12" s="98"/>
      <c r="E12" s="83"/>
      <c r="F12" s="17"/>
    </row>
    <row r="13" spans="1:6" ht="22.5" customHeight="1">
      <c r="A13" s="19"/>
      <c r="B13" s="99"/>
      <c r="C13" s="98"/>
      <c r="D13" s="98"/>
      <c r="E13" s="83"/>
      <c r="F13" s="17"/>
    </row>
    <row r="14" spans="1:6" ht="22.5" customHeight="1">
      <c r="A14" s="19"/>
      <c r="B14" s="100"/>
      <c r="C14" s="101"/>
      <c r="D14" s="101"/>
      <c r="E14" s="31"/>
      <c r="F14" s="17"/>
    </row>
    <row r="15" spans="1:6" ht="22.5" customHeight="1">
      <c r="A15" s="19"/>
      <c r="B15" s="100"/>
      <c r="C15" s="101"/>
      <c r="D15" s="101"/>
      <c r="E15" s="31"/>
      <c r="F15" s="17"/>
    </row>
    <row r="16" spans="1:6" ht="22.5" customHeight="1">
      <c r="A16" s="19"/>
      <c r="B16" s="100"/>
      <c r="C16" s="101"/>
      <c r="D16" s="101"/>
      <c r="E16" s="31"/>
      <c r="F16" s="17"/>
    </row>
    <row r="17" spans="1:6" ht="22.5" customHeight="1">
      <c r="A17" s="19"/>
      <c r="B17" s="35"/>
      <c r="C17" s="101"/>
      <c r="D17" s="101"/>
      <c r="E17" s="31"/>
      <c r="F17" s="17"/>
    </row>
    <row r="18" spans="1:6" ht="22.5" customHeight="1">
      <c r="A18" s="19"/>
      <c r="B18" s="35"/>
      <c r="C18" s="101"/>
      <c r="D18" s="101"/>
      <c r="E18" s="31"/>
      <c r="F18" s="17"/>
    </row>
    <row r="19" spans="1:6" ht="22.5" customHeight="1">
      <c r="A19" s="19"/>
      <c r="B19" s="35"/>
      <c r="C19" s="101"/>
      <c r="D19" s="101"/>
      <c r="E19" s="31"/>
      <c r="F19" s="17"/>
    </row>
    <row r="20" spans="1:6" ht="22.5" customHeight="1">
      <c r="A20" s="19"/>
      <c r="B20" s="35"/>
      <c r="C20" s="101"/>
      <c r="D20" s="101"/>
      <c r="E20" s="31"/>
      <c r="F20" s="17"/>
    </row>
    <row r="21" spans="1:6" ht="22.5" customHeight="1">
      <c r="A21" s="19"/>
      <c r="B21" s="35"/>
      <c r="C21" s="101"/>
      <c r="D21" s="101"/>
      <c r="E21" s="31"/>
      <c r="F21" s="17"/>
    </row>
    <row r="22" spans="1:6" ht="22.5" customHeight="1">
      <c r="A22" s="19"/>
      <c r="B22" s="97" t="s">
        <v>10</v>
      </c>
      <c r="C22" s="98">
        <f>SUM(C4:C8)</f>
        <v>950</v>
      </c>
      <c r="D22" s="98">
        <f>SUM(D4:D8)</f>
        <v>1230</v>
      </c>
      <c r="E22" s="32">
        <f>(D22/C22-1)*100</f>
        <v>29.473684210526319</v>
      </c>
      <c r="F22" s="17"/>
    </row>
    <row r="23" spans="1:6" ht="22.5" customHeight="1">
      <c r="A23" s="19"/>
      <c r="B23" s="102" t="s">
        <v>11</v>
      </c>
      <c r="C23" s="103"/>
      <c r="D23" s="103"/>
      <c r="E23" s="31"/>
      <c r="F23" s="17"/>
    </row>
    <row r="24" spans="1:6" ht="22.5" customHeight="1">
      <c r="A24" s="19"/>
      <c r="B24" s="100"/>
      <c r="C24" s="91"/>
      <c r="D24" s="91"/>
      <c r="E24" s="31"/>
      <c r="F24" s="17"/>
    </row>
    <row r="25" spans="1:6" ht="22.5" customHeight="1">
      <c r="A25" s="19"/>
      <c r="B25" s="100"/>
      <c r="C25" s="91"/>
      <c r="D25" s="91"/>
      <c r="E25" s="31"/>
      <c r="F25" s="17"/>
    </row>
    <row r="26" spans="1:6" ht="21" customHeight="1">
      <c r="A26" s="115"/>
      <c r="B26" s="104" t="s">
        <v>12</v>
      </c>
      <c r="C26" s="92">
        <f>SUM(C22:C23)</f>
        <v>950</v>
      </c>
      <c r="D26" s="92">
        <f>SUM(D22:D23)</f>
        <v>1230</v>
      </c>
      <c r="E26" s="33">
        <f>(D26/C26-1)*100</f>
        <v>29.473684210526319</v>
      </c>
      <c r="F26" s="17"/>
    </row>
    <row r="27" spans="1:6" ht="9.75" customHeight="1">
      <c r="B27" s="23"/>
      <c r="C27" s="5"/>
      <c r="D27" s="5"/>
      <c r="E27" s="5"/>
      <c r="F27" s="5"/>
    </row>
    <row r="28" spans="1:6" ht="44.25" customHeight="1">
      <c r="B28" s="129"/>
      <c r="C28" s="129"/>
      <c r="D28" s="129"/>
      <c r="E28" s="129"/>
    </row>
  </sheetData>
  <mergeCells count="3">
    <mergeCell ref="D2:E2"/>
    <mergeCell ref="B28:E28"/>
    <mergeCell ref="A1:E1"/>
  </mergeCells>
  <phoneticPr fontId="7" type="noConversion"/>
  <pageMargins left="0.70763888888888904" right="0.70763888888888904" top="0.74791666666666701" bottom="0.74791666666666701" header="0.31388888888888899" footer="0.31388888888888899"/>
  <pageSetup paperSize="9" firstPageNumber="11" orientation="portrait" useFirstPageNumber="1" r:id="rId1"/>
  <headerFooter>
    <oddFooter>&amp;C11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zoomScaleNormal="100" workbookViewId="0">
      <selection sqref="A1:E1"/>
    </sheetView>
  </sheetViews>
  <sheetFormatPr defaultColWidth="9" defaultRowHeight="15.6"/>
  <cols>
    <col min="1" max="1" width="15" style="1" customWidth="1"/>
    <col min="2" max="2" width="35.19921875" style="1" customWidth="1"/>
    <col min="3" max="4" width="13.5" style="1" customWidth="1"/>
    <col min="5" max="5" width="13.5" style="34" customWidth="1"/>
    <col min="6" max="8" width="9" style="1"/>
    <col min="9" max="9" width="10.3984375" style="1" customWidth="1"/>
    <col min="10" max="10" width="9.69921875" style="1" customWidth="1"/>
    <col min="11" max="16384" width="9" style="1"/>
  </cols>
  <sheetData>
    <row r="1" spans="1:6" ht="26.25" customHeight="1">
      <c r="A1" s="128" t="s">
        <v>25</v>
      </c>
      <c r="B1" s="128"/>
      <c r="C1" s="128"/>
      <c r="D1" s="128"/>
      <c r="E1" s="128"/>
    </row>
    <row r="2" spans="1:6" ht="26.25" customHeight="1">
      <c r="A2" s="79" t="s">
        <v>36</v>
      </c>
      <c r="C2" s="2"/>
      <c r="D2" s="127" t="s">
        <v>1</v>
      </c>
      <c r="E2" s="127"/>
    </row>
    <row r="3" spans="1:6" ht="52.5" customHeight="1">
      <c r="A3" s="116" t="s">
        <v>44</v>
      </c>
      <c r="B3" s="113" t="s">
        <v>43</v>
      </c>
      <c r="C3" s="3" t="s">
        <v>2</v>
      </c>
      <c r="D3" s="4" t="s">
        <v>3</v>
      </c>
      <c r="E3" s="30" t="s">
        <v>4</v>
      </c>
      <c r="F3" s="5"/>
    </row>
    <row r="4" spans="1:6" ht="22.5" customHeight="1">
      <c r="A4" s="119">
        <v>22301</v>
      </c>
      <c r="B4" s="120" t="s">
        <v>45</v>
      </c>
      <c r="C4" s="6"/>
      <c r="D4" s="6">
        <v>10</v>
      </c>
      <c r="E4" s="31"/>
      <c r="F4" s="17"/>
    </row>
    <row r="5" spans="1:6" ht="22.5" customHeight="1">
      <c r="A5" s="121">
        <v>22302</v>
      </c>
      <c r="B5" s="122" t="s">
        <v>46</v>
      </c>
      <c r="C5" s="6">
        <f>SUM(C6:C10)</f>
        <v>737</v>
      </c>
      <c r="D5" s="6">
        <f>SUM(D6:D10)</f>
        <v>741</v>
      </c>
      <c r="E5" s="31">
        <f>(D5/C5-1)*100</f>
        <v>0.54274084124830146</v>
      </c>
      <c r="F5" s="17"/>
    </row>
    <row r="6" spans="1:6" ht="22.5" customHeight="1">
      <c r="A6" s="112">
        <v>2230201</v>
      </c>
      <c r="B6" s="27" t="s">
        <v>15</v>
      </c>
      <c r="C6" s="6"/>
      <c r="D6" s="6">
        <v>500</v>
      </c>
      <c r="E6" s="31"/>
      <c r="F6" s="17"/>
    </row>
    <row r="7" spans="1:6" ht="22.5" customHeight="1">
      <c r="A7" s="112">
        <v>2230202</v>
      </c>
      <c r="B7" s="27" t="s">
        <v>16</v>
      </c>
      <c r="C7" s="6"/>
      <c r="D7" s="6"/>
      <c r="E7" s="31"/>
      <c r="F7" s="17"/>
    </row>
    <row r="8" spans="1:6" ht="22.5" customHeight="1">
      <c r="A8" s="112">
        <v>2230203</v>
      </c>
      <c r="B8" s="27" t="s">
        <v>17</v>
      </c>
      <c r="C8" s="6"/>
      <c r="D8" s="6">
        <v>200</v>
      </c>
      <c r="E8" s="31"/>
      <c r="F8" s="17"/>
    </row>
    <row r="9" spans="1:6" ht="22.5" customHeight="1">
      <c r="A9" s="112">
        <v>2230205</v>
      </c>
      <c r="B9" s="7" t="s">
        <v>18</v>
      </c>
      <c r="C9" s="51">
        <v>737</v>
      </c>
      <c r="D9" s="6"/>
      <c r="E9" s="31"/>
      <c r="F9" s="17"/>
    </row>
    <row r="10" spans="1:6" ht="22.5" customHeight="1">
      <c r="A10" s="112">
        <v>2230299</v>
      </c>
      <c r="B10" s="27" t="s">
        <v>19</v>
      </c>
      <c r="C10" s="6"/>
      <c r="D10" s="6">
        <v>41</v>
      </c>
      <c r="E10" s="31"/>
      <c r="F10" s="17"/>
    </row>
    <row r="11" spans="1:6" ht="22.5" customHeight="1">
      <c r="A11" s="121">
        <v>22303</v>
      </c>
      <c r="B11" s="123" t="s">
        <v>47</v>
      </c>
      <c r="C11" s="6"/>
      <c r="D11" s="6"/>
      <c r="E11" s="31"/>
      <c r="F11" s="17"/>
    </row>
    <row r="12" spans="1:6" ht="22.5" customHeight="1">
      <c r="A12" s="121">
        <v>22399</v>
      </c>
      <c r="B12" s="123" t="s">
        <v>48</v>
      </c>
      <c r="C12" s="6"/>
      <c r="D12" s="6"/>
      <c r="E12" s="31"/>
      <c r="F12" s="17"/>
    </row>
    <row r="13" spans="1:6" ht="22.5" customHeight="1">
      <c r="A13" s="19"/>
      <c r="B13" s="8"/>
      <c r="C13" s="6"/>
      <c r="D13" s="6"/>
      <c r="E13" s="31"/>
      <c r="F13" s="17"/>
    </row>
    <row r="14" spans="1:6" ht="22.5" customHeight="1">
      <c r="A14" s="19"/>
      <c r="B14" s="8"/>
      <c r="C14" s="10"/>
      <c r="D14" s="10"/>
      <c r="E14" s="31"/>
      <c r="F14" s="17"/>
    </row>
    <row r="15" spans="1:6" ht="22.5" customHeight="1">
      <c r="A15" s="19"/>
      <c r="B15" s="27"/>
      <c r="C15" s="20"/>
      <c r="D15" s="20"/>
      <c r="E15" s="31"/>
      <c r="F15" s="17"/>
    </row>
    <row r="16" spans="1:6" ht="22.5" customHeight="1">
      <c r="A16" s="19"/>
      <c r="B16" s="13"/>
      <c r="C16" s="20"/>
      <c r="D16" s="20"/>
      <c r="E16" s="31"/>
      <c r="F16" s="17"/>
    </row>
    <row r="17" spans="1:6" ht="22.5" customHeight="1">
      <c r="A17" s="19"/>
      <c r="B17" s="13"/>
      <c r="C17" s="20"/>
      <c r="D17" s="20"/>
      <c r="E17" s="31"/>
      <c r="F17" s="17"/>
    </row>
    <row r="18" spans="1:6" ht="22.5" customHeight="1">
      <c r="A18" s="19"/>
      <c r="B18" s="5"/>
      <c r="C18" s="20"/>
      <c r="D18" s="20"/>
      <c r="E18" s="31"/>
      <c r="F18" s="17"/>
    </row>
    <row r="19" spans="1:6" ht="22.5" customHeight="1">
      <c r="A19" s="19"/>
      <c r="B19" s="5"/>
      <c r="C19" s="20"/>
      <c r="D19" s="20"/>
      <c r="E19" s="31"/>
      <c r="F19" s="17"/>
    </row>
    <row r="20" spans="1:6" ht="22.5" customHeight="1">
      <c r="A20" s="19"/>
      <c r="B20" s="5"/>
      <c r="C20" s="20"/>
      <c r="D20" s="20"/>
      <c r="E20" s="31"/>
      <c r="F20" s="17"/>
    </row>
    <row r="21" spans="1:6" ht="22.5" customHeight="1">
      <c r="A21" s="19"/>
      <c r="B21" s="5"/>
      <c r="C21" s="20"/>
      <c r="D21" s="20"/>
      <c r="E21" s="31"/>
      <c r="F21" s="17"/>
    </row>
    <row r="22" spans="1:6" ht="22.5" customHeight="1">
      <c r="A22" s="19"/>
      <c r="B22" s="5"/>
      <c r="C22" s="20"/>
      <c r="D22" s="20"/>
      <c r="E22" s="31"/>
      <c r="F22" s="17"/>
    </row>
    <row r="23" spans="1:6" ht="22.5" customHeight="1">
      <c r="A23" s="19"/>
      <c r="B23" s="9" t="s">
        <v>20</v>
      </c>
      <c r="C23" s="10">
        <f>SUM(C4,C5,C11:C12)</f>
        <v>737</v>
      </c>
      <c r="D23" s="10">
        <f>SUM(D4,D5,D11:D12)</f>
        <v>751</v>
      </c>
      <c r="E23" s="32">
        <f>(D23/C23-1)*100</f>
        <v>1.8995929443690551</v>
      </c>
      <c r="F23" s="17"/>
    </row>
    <row r="24" spans="1:6" ht="22.5" customHeight="1">
      <c r="A24" s="19"/>
      <c r="B24" s="28" t="s">
        <v>21</v>
      </c>
      <c r="C24" s="124">
        <v>213</v>
      </c>
      <c r="D24" s="18">
        <v>479</v>
      </c>
      <c r="E24" s="31">
        <f>(D24/C24-1)*100</f>
        <v>124.8826291079812</v>
      </c>
      <c r="F24" s="17"/>
    </row>
    <row r="25" spans="1:6" ht="22.5" customHeight="1">
      <c r="A25" s="19"/>
      <c r="B25" s="25" t="s">
        <v>22</v>
      </c>
      <c r="C25" s="18"/>
      <c r="D25" s="18"/>
      <c r="E25" s="31"/>
      <c r="F25" s="17"/>
    </row>
    <row r="26" spans="1:6" ht="22.5" customHeight="1">
      <c r="A26" s="19"/>
      <c r="B26" s="13"/>
      <c r="C26" s="6"/>
      <c r="D26" s="6"/>
      <c r="E26" s="31"/>
      <c r="F26" s="17"/>
    </row>
    <row r="27" spans="1:6" ht="22.5" customHeight="1">
      <c r="A27" s="19"/>
      <c r="B27" s="13"/>
      <c r="C27" s="6"/>
      <c r="D27" s="6"/>
      <c r="E27" s="31"/>
      <c r="F27" s="17"/>
    </row>
    <row r="28" spans="1:6" ht="21" customHeight="1">
      <c r="A28" s="115"/>
      <c r="B28" s="15" t="s">
        <v>23</v>
      </c>
      <c r="C28" s="16">
        <f>SUM(C23:C25)</f>
        <v>950</v>
      </c>
      <c r="D28" s="16">
        <f>SUM(D23:D25)</f>
        <v>1230</v>
      </c>
      <c r="E28" s="33">
        <f>(D28/C28-1)*100</f>
        <v>29.473684210526319</v>
      </c>
      <c r="F28" s="17"/>
    </row>
    <row r="29" spans="1:6" ht="9.75" customHeight="1">
      <c r="B29" s="23"/>
      <c r="C29" s="5"/>
      <c r="D29" s="5"/>
      <c r="E29" s="35"/>
      <c r="F29" s="5"/>
    </row>
    <row r="30" spans="1:6" ht="44.25" customHeight="1">
      <c r="B30" s="129"/>
      <c r="C30" s="129"/>
      <c r="D30" s="129"/>
      <c r="E30" s="129"/>
    </row>
  </sheetData>
  <mergeCells count="3">
    <mergeCell ref="D2:E2"/>
    <mergeCell ref="B30:E30"/>
    <mergeCell ref="A1:E1"/>
  </mergeCells>
  <phoneticPr fontId="7" type="noConversion"/>
  <pageMargins left="0.70763888888888904" right="0.70763888888888904" top="0.74791666666666701" bottom="0.74791666666666701" header="0.31388888888888899" footer="0.31388888888888899"/>
  <pageSetup paperSize="9" orientation="portrait" r:id="rId1"/>
  <headerFooter>
    <oddFooter>&amp;C12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sqref="A1:E1"/>
    </sheetView>
  </sheetViews>
  <sheetFormatPr defaultColWidth="9" defaultRowHeight="15.6"/>
  <cols>
    <col min="1" max="1" width="9.8984375" style="68" customWidth="1"/>
    <col min="2" max="2" width="29.69921875" style="68" customWidth="1"/>
    <col min="3" max="4" width="13.5" style="68" customWidth="1"/>
    <col min="5" max="5" width="13.5" style="89" customWidth="1"/>
    <col min="6" max="8" width="9" style="68"/>
    <col min="9" max="9" width="10.3984375" style="68" customWidth="1"/>
    <col min="10" max="10" width="9.69921875" style="68" customWidth="1"/>
    <col min="11" max="16384" width="9" style="68"/>
  </cols>
  <sheetData>
    <row r="1" spans="1:6" ht="26.25" customHeight="1">
      <c r="A1" s="134" t="s">
        <v>38</v>
      </c>
      <c r="B1" s="134"/>
      <c r="C1" s="134"/>
      <c r="D1" s="134"/>
      <c r="E1" s="134"/>
    </row>
    <row r="2" spans="1:6" ht="19.5" customHeight="1">
      <c r="A2" s="80" t="s">
        <v>0</v>
      </c>
      <c r="C2" s="52"/>
      <c r="D2" s="132" t="s">
        <v>1</v>
      </c>
      <c r="E2" s="132"/>
    </row>
    <row r="3" spans="1:6" ht="52.5" customHeight="1">
      <c r="A3" s="114" t="s">
        <v>44</v>
      </c>
      <c r="B3" s="113" t="s">
        <v>43</v>
      </c>
      <c r="C3" s="108" t="s">
        <v>39</v>
      </c>
      <c r="D3" s="108" t="s">
        <v>40</v>
      </c>
      <c r="E3" s="109" t="s">
        <v>4</v>
      </c>
      <c r="F3" s="66"/>
    </row>
    <row r="4" spans="1:6" ht="22.5" customHeight="1">
      <c r="A4" s="111">
        <v>1030601</v>
      </c>
      <c r="B4" s="8" t="s">
        <v>5</v>
      </c>
      <c r="C4" s="56">
        <v>2571</v>
      </c>
      <c r="D4" s="57">
        <v>3500</v>
      </c>
      <c r="E4" s="84">
        <f>(D4/C4-1)*100</f>
        <v>36.133800077790745</v>
      </c>
      <c r="F4" s="70"/>
    </row>
    <row r="5" spans="1:6" ht="22.5" customHeight="1">
      <c r="A5" s="112">
        <v>1030602</v>
      </c>
      <c r="B5" s="24" t="s">
        <v>6</v>
      </c>
      <c r="C5" s="56"/>
      <c r="D5" s="57"/>
      <c r="E5" s="84"/>
      <c r="F5" s="70"/>
    </row>
    <row r="6" spans="1:6" ht="22.5" customHeight="1">
      <c r="A6" s="112">
        <v>1030603</v>
      </c>
      <c r="B6" s="24" t="s">
        <v>7</v>
      </c>
      <c r="C6" s="56"/>
      <c r="D6" s="57"/>
      <c r="E6" s="84"/>
      <c r="F6" s="70"/>
    </row>
    <row r="7" spans="1:6" ht="22.5" customHeight="1">
      <c r="A7" s="112">
        <v>1030604</v>
      </c>
      <c r="B7" s="8" t="s">
        <v>8</v>
      </c>
      <c r="C7" s="56"/>
      <c r="D7" s="57"/>
      <c r="E7" s="84"/>
      <c r="F7" s="70"/>
    </row>
    <row r="8" spans="1:6" ht="22.5" customHeight="1">
      <c r="A8" s="112">
        <v>1030698</v>
      </c>
      <c r="B8" s="8" t="s">
        <v>9</v>
      </c>
      <c r="C8" s="56"/>
      <c r="D8" s="57"/>
      <c r="E8" s="84"/>
      <c r="F8" s="70"/>
    </row>
    <row r="9" spans="1:6" ht="22.5" customHeight="1">
      <c r="A9" s="19"/>
      <c r="B9" s="96"/>
      <c r="C9" s="57"/>
      <c r="D9" s="57"/>
      <c r="E9" s="84"/>
      <c r="F9" s="70"/>
    </row>
    <row r="10" spans="1:6" ht="22.5" customHeight="1">
      <c r="A10" s="71"/>
      <c r="B10" s="66"/>
      <c r="C10" s="57"/>
      <c r="D10" s="57"/>
      <c r="E10" s="84"/>
      <c r="F10" s="70"/>
    </row>
    <row r="11" spans="1:6" ht="22.5" customHeight="1">
      <c r="A11" s="71"/>
      <c r="B11" s="66"/>
      <c r="C11" s="57"/>
      <c r="D11" s="57"/>
      <c r="E11" s="84"/>
      <c r="F11" s="70"/>
    </row>
    <row r="12" spans="1:6" ht="22.5" customHeight="1">
      <c r="A12" s="71"/>
      <c r="B12" s="72"/>
      <c r="C12" s="58"/>
      <c r="D12" s="58"/>
      <c r="E12" s="85"/>
      <c r="F12" s="70"/>
    </row>
    <row r="13" spans="1:6" ht="22.5" customHeight="1">
      <c r="A13" s="71"/>
      <c r="B13" s="73"/>
      <c r="C13" s="58"/>
      <c r="D13" s="58"/>
      <c r="E13" s="85"/>
      <c r="F13" s="70"/>
    </row>
    <row r="14" spans="1:6" ht="22.5" customHeight="1">
      <c r="A14" s="71"/>
      <c r="B14" s="74"/>
      <c r="C14" s="62"/>
      <c r="D14" s="62"/>
      <c r="E14" s="84"/>
      <c r="F14" s="70"/>
    </row>
    <row r="15" spans="1:6" ht="22.5" customHeight="1">
      <c r="A15" s="71"/>
      <c r="B15" s="74"/>
      <c r="C15" s="62"/>
      <c r="D15" s="62"/>
      <c r="E15" s="84"/>
      <c r="F15" s="70"/>
    </row>
    <row r="16" spans="1:6" ht="22.5" customHeight="1">
      <c r="A16" s="71"/>
      <c r="B16" s="74"/>
      <c r="C16" s="62"/>
      <c r="D16" s="62"/>
      <c r="E16" s="84"/>
      <c r="F16" s="70"/>
    </row>
    <row r="17" spans="1:6" ht="22.5" customHeight="1">
      <c r="A17" s="71"/>
      <c r="B17" s="66"/>
      <c r="C17" s="62"/>
      <c r="D17" s="62"/>
      <c r="E17" s="84"/>
      <c r="F17" s="70"/>
    </row>
    <row r="18" spans="1:6" ht="22.5" customHeight="1">
      <c r="A18" s="71"/>
      <c r="B18" s="66"/>
      <c r="C18" s="62"/>
      <c r="D18" s="62"/>
      <c r="E18" s="84"/>
      <c r="F18" s="70"/>
    </row>
    <row r="19" spans="1:6" ht="22.5" customHeight="1">
      <c r="A19" s="71"/>
      <c r="B19" s="66"/>
      <c r="C19" s="62"/>
      <c r="D19" s="62"/>
      <c r="E19" s="84"/>
      <c r="F19" s="70"/>
    </row>
    <row r="20" spans="1:6" ht="22.5" customHeight="1">
      <c r="A20" s="71"/>
      <c r="B20" s="66"/>
      <c r="C20" s="62"/>
      <c r="D20" s="62"/>
      <c r="E20" s="84"/>
      <c r="F20" s="70"/>
    </row>
    <row r="21" spans="1:6" ht="22.5" customHeight="1">
      <c r="A21" s="71"/>
      <c r="B21" s="66"/>
      <c r="C21" s="58"/>
      <c r="D21" s="62"/>
      <c r="E21" s="84"/>
      <c r="F21" s="70"/>
    </row>
    <row r="22" spans="1:6" ht="22.5" customHeight="1">
      <c r="A22" s="71"/>
      <c r="B22" s="72" t="s">
        <v>10</v>
      </c>
      <c r="C22" s="58">
        <f>SUM(C4:C11)</f>
        <v>2571</v>
      </c>
      <c r="D22" s="58">
        <f>SUM(D4:D11)</f>
        <v>3500</v>
      </c>
      <c r="E22" s="86">
        <f>(D22/C22-1)*100</f>
        <v>36.133800077790745</v>
      </c>
      <c r="F22" s="70"/>
    </row>
    <row r="23" spans="1:6" ht="22.5" customHeight="1">
      <c r="A23" s="71"/>
      <c r="B23" s="75" t="s">
        <v>11</v>
      </c>
      <c r="C23" s="64"/>
      <c r="D23" s="64"/>
      <c r="E23" s="84"/>
      <c r="F23" s="70"/>
    </row>
    <row r="24" spans="1:6" ht="22.5" customHeight="1">
      <c r="A24" s="71"/>
      <c r="B24" s="74"/>
      <c r="C24" s="57"/>
      <c r="D24" s="57"/>
      <c r="E24" s="84"/>
      <c r="F24" s="70"/>
    </row>
    <row r="25" spans="1:6" ht="22.5" customHeight="1">
      <c r="A25" s="71"/>
      <c r="B25" s="74"/>
      <c r="C25" s="57"/>
      <c r="D25" s="57"/>
      <c r="E25" s="84"/>
      <c r="F25" s="70"/>
    </row>
    <row r="26" spans="1:6" ht="21" customHeight="1">
      <c r="A26" s="125"/>
      <c r="B26" s="76" t="s">
        <v>12</v>
      </c>
      <c r="C26" s="77">
        <f>SUM(C22:C23)</f>
        <v>2571</v>
      </c>
      <c r="D26" s="77">
        <f>SUM(D22:D23)</f>
        <v>3500</v>
      </c>
      <c r="E26" s="87">
        <f>(D26/C26-1)*100</f>
        <v>36.133800077790745</v>
      </c>
      <c r="F26" s="70"/>
    </row>
    <row r="27" spans="1:6" ht="9.75" customHeight="1">
      <c r="B27" s="78"/>
      <c r="C27" s="66"/>
      <c r="D27" s="66"/>
      <c r="E27" s="88"/>
      <c r="F27" s="66"/>
    </row>
    <row r="28" spans="1:6" ht="44.25" customHeight="1">
      <c r="B28" s="133"/>
      <c r="C28" s="133"/>
      <c r="D28" s="133"/>
      <c r="E28" s="133"/>
    </row>
  </sheetData>
  <mergeCells count="3">
    <mergeCell ref="D2:E2"/>
    <mergeCell ref="B28:E28"/>
    <mergeCell ref="A1:E1"/>
  </mergeCells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sqref="A1:E1"/>
    </sheetView>
  </sheetViews>
  <sheetFormatPr defaultColWidth="9" defaultRowHeight="15.6"/>
  <cols>
    <col min="1" max="1" width="15" style="1" customWidth="1"/>
    <col min="2" max="2" width="35.19921875" style="1" customWidth="1"/>
    <col min="3" max="3" width="13.59765625" style="1" customWidth="1"/>
    <col min="4" max="4" width="13.5" style="1" customWidth="1"/>
    <col min="5" max="5" width="13.5" style="34" customWidth="1"/>
    <col min="6" max="8" width="9" style="1"/>
    <col min="9" max="9" width="10.3984375" style="1" customWidth="1"/>
    <col min="10" max="10" width="9.69921875" style="1" customWidth="1"/>
    <col min="11" max="16384" width="9" style="1"/>
  </cols>
  <sheetData>
    <row r="1" spans="1:6" ht="26.25" customHeight="1">
      <c r="A1" s="128" t="s">
        <v>28</v>
      </c>
      <c r="B1" s="128"/>
      <c r="C1" s="128"/>
      <c r="D1" s="128"/>
      <c r="E1" s="128"/>
    </row>
    <row r="2" spans="1:6" ht="19.5" customHeight="1">
      <c r="A2" s="79" t="s">
        <v>37</v>
      </c>
      <c r="C2" s="2"/>
      <c r="D2" s="127" t="s">
        <v>1</v>
      </c>
      <c r="E2" s="127"/>
    </row>
    <row r="3" spans="1:6" ht="52.5" customHeight="1">
      <c r="A3" s="116" t="s">
        <v>44</v>
      </c>
      <c r="B3" s="113" t="s">
        <v>43</v>
      </c>
      <c r="C3" s="4" t="s">
        <v>29</v>
      </c>
      <c r="D3" s="4" t="s">
        <v>30</v>
      </c>
      <c r="E3" s="30" t="s">
        <v>4</v>
      </c>
      <c r="F3" s="5"/>
    </row>
    <row r="4" spans="1:6" ht="22.5" customHeight="1">
      <c r="A4" s="119">
        <v>22301</v>
      </c>
      <c r="B4" s="120" t="s">
        <v>45</v>
      </c>
      <c r="C4" s="6">
        <v>10</v>
      </c>
      <c r="D4" s="6">
        <v>410</v>
      </c>
      <c r="E4" s="31">
        <f t="shared" ref="E4" si="0">(D4/C4-1)*100</f>
        <v>4000</v>
      </c>
      <c r="F4" s="17"/>
    </row>
    <row r="5" spans="1:6" ht="22.5" customHeight="1">
      <c r="A5" s="121">
        <v>22302</v>
      </c>
      <c r="B5" s="122" t="s">
        <v>46</v>
      </c>
      <c r="C5" s="6">
        <f>SUM(C6:C9)</f>
        <v>763</v>
      </c>
      <c r="D5" s="6">
        <f>SUM(D6:D9)</f>
        <v>1309</v>
      </c>
      <c r="E5" s="31">
        <f>(D5/C5-1)*100</f>
        <v>71.559633027522935</v>
      </c>
      <c r="F5" s="17"/>
    </row>
    <row r="6" spans="1:6" ht="22.5" customHeight="1">
      <c r="A6" s="112">
        <v>2230201</v>
      </c>
      <c r="B6" s="27" t="s">
        <v>15</v>
      </c>
      <c r="C6" s="29">
        <v>500</v>
      </c>
      <c r="D6" s="18">
        <v>200</v>
      </c>
      <c r="E6" s="31">
        <f t="shared" ref="E6:E8" si="1">(D6/C6-1)*100</f>
        <v>-60</v>
      </c>
      <c r="F6" s="17"/>
    </row>
    <row r="7" spans="1:6" ht="22.5" customHeight="1">
      <c r="A7" s="112">
        <v>2230202</v>
      </c>
      <c r="B7" s="27" t="s">
        <v>16</v>
      </c>
      <c r="C7" s="29"/>
      <c r="D7" s="18">
        <v>500</v>
      </c>
      <c r="E7" s="31"/>
      <c r="F7" s="17"/>
    </row>
    <row r="8" spans="1:6" ht="22.5" customHeight="1">
      <c r="A8" s="112">
        <v>2230203</v>
      </c>
      <c r="B8" s="27" t="s">
        <v>17</v>
      </c>
      <c r="C8" s="29">
        <v>200</v>
      </c>
      <c r="D8" s="18">
        <v>600</v>
      </c>
      <c r="E8" s="31">
        <f t="shared" si="1"/>
        <v>200</v>
      </c>
      <c r="F8" s="17"/>
    </row>
    <row r="9" spans="1:6" ht="22.5" customHeight="1">
      <c r="A9" s="112">
        <v>2230205</v>
      </c>
      <c r="B9" s="7" t="s">
        <v>18</v>
      </c>
      <c r="C9" s="29">
        <v>63</v>
      </c>
      <c r="D9" s="6">
        <v>9</v>
      </c>
      <c r="E9" s="31">
        <f>(D9/C9-1)*100</f>
        <v>-85.714285714285722</v>
      </c>
      <c r="F9" s="17"/>
    </row>
    <row r="10" spans="1:6" ht="22.5" customHeight="1">
      <c r="A10" s="112">
        <v>2230299</v>
      </c>
      <c r="B10" s="27" t="s">
        <v>19</v>
      </c>
      <c r="C10" s="29"/>
      <c r="D10" s="6"/>
      <c r="E10" s="31"/>
      <c r="F10" s="17"/>
    </row>
    <row r="11" spans="1:6" ht="22.5" customHeight="1">
      <c r="A11" s="121">
        <v>22303</v>
      </c>
      <c r="B11" s="123" t="s">
        <v>47</v>
      </c>
      <c r="C11" s="29">
        <v>225</v>
      </c>
      <c r="D11" s="6">
        <v>31</v>
      </c>
      <c r="E11" s="31">
        <f>(D11/C11-1)*100</f>
        <v>-86.222222222222229</v>
      </c>
      <c r="F11" s="17"/>
    </row>
    <row r="12" spans="1:6" ht="22.5" customHeight="1">
      <c r="A12" s="121">
        <v>22399</v>
      </c>
      <c r="B12" s="123" t="s">
        <v>48</v>
      </c>
      <c r="C12" s="6"/>
      <c r="D12" s="6"/>
      <c r="E12" s="31"/>
      <c r="F12" s="17"/>
    </row>
    <row r="13" spans="1:6" ht="22.5" customHeight="1">
      <c r="A13" s="19"/>
      <c r="B13" s="5"/>
      <c r="C13" s="6"/>
      <c r="D13" s="6"/>
      <c r="E13" s="31"/>
      <c r="F13" s="17"/>
    </row>
    <row r="14" spans="1:6" ht="22.5" customHeight="1">
      <c r="A14" s="19"/>
      <c r="B14" s="5"/>
      <c r="C14" s="18"/>
      <c r="D14" s="18"/>
      <c r="E14" s="31"/>
      <c r="F14" s="17"/>
    </row>
    <row r="15" spans="1:6" ht="22.5" customHeight="1">
      <c r="A15" s="19"/>
      <c r="B15" s="13"/>
      <c r="C15" s="18"/>
      <c r="D15" s="18"/>
      <c r="E15" s="31"/>
      <c r="F15" s="17"/>
    </row>
    <row r="16" spans="1:6" ht="22.5" customHeight="1">
      <c r="A16" s="19"/>
      <c r="B16" s="13"/>
      <c r="C16" s="18"/>
      <c r="D16" s="18"/>
      <c r="E16" s="31"/>
      <c r="F16" s="17"/>
    </row>
    <row r="17" spans="1:6" ht="22.5" customHeight="1">
      <c r="A17" s="19"/>
      <c r="B17" s="5"/>
      <c r="C17" s="10"/>
      <c r="D17" s="10"/>
      <c r="E17" s="83"/>
      <c r="F17" s="17"/>
    </row>
    <row r="18" spans="1:6" ht="22.5" customHeight="1">
      <c r="A18" s="19"/>
      <c r="B18" s="13"/>
      <c r="C18" s="20"/>
      <c r="D18" s="18"/>
      <c r="E18" s="31"/>
      <c r="F18" s="17"/>
    </row>
    <row r="19" spans="1:6" ht="22.5" customHeight="1">
      <c r="A19" s="19"/>
      <c r="B19" s="13"/>
      <c r="C19" s="20"/>
      <c r="D19" s="18"/>
      <c r="E19" s="31"/>
      <c r="F19" s="17"/>
    </row>
    <row r="20" spans="1:6" ht="22.5" customHeight="1">
      <c r="A20" s="19"/>
      <c r="B20" s="13"/>
      <c r="C20" s="20"/>
      <c r="D20" s="20"/>
      <c r="E20" s="31"/>
      <c r="F20" s="17"/>
    </row>
    <row r="21" spans="1:6" ht="22.5" customHeight="1">
      <c r="A21" s="19"/>
      <c r="B21" s="5"/>
      <c r="C21" s="20"/>
      <c r="D21" s="20"/>
      <c r="E21" s="31"/>
      <c r="F21" s="17"/>
    </row>
    <row r="22" spans="1:6" ht="22.5" customHeight="1">
      <c r="A22" s="19"/>
      <c r="B22" s="5"/>
      <c r="C22" s="20"/>
      <c r="D22" s="20"/>
      <c r="E22" s="31"/>
      <c r="F22" s="17"/>
    </row>
    <row r="23" spans="1:6" ht="22.5" customHeight="1">
      <c r="A23" s="19"/>
      <c r="B23" s="5"/>
      <c r="C23" s="20"/>
      <c r="D23" s="20"/>
      <c r="E23" s="31"/>
      <c r="F23" s="17"/>
    </row>
    <row r="24" spans="1:6" ht="22.5" customHeight="1">
      <c r="A24" s="19"/>
      <c r="B24" s="9" t="s">
        <v>20</v>
      </c>
      <c r="C24" s="10">
        <f>SUM(C5,C4,C10:C11)</f>
        <v>998</v>
      </c>
      <c r="D24" s="10">
        <f>SUM(D5,D4,D10:D11)</f>
        <v>1750</v>
      </c>
      <c r="E24" s="32">
        <f>(D24/C24-1)*100</f>
        <v>75.350701402805626</v>
      </c>
      <c r="F24" s="17"/>
    </row>
    <row r="25" spans="1:6" ht="22.5" customHeight="1">
      <c r="A25" s="19"/>
      <c r="B25" s="28" t="s">
        <v>21</v>
      </c>
      <c r="C25" s="18">
        <v>1573</v>
      </c>
      <c r="D25" s="18">
        <v>1750</v>
      </c>
      <c r="E25" s="31">
        <f>(D25/C25-1)*100</f>
        <v>11.25238397965671</v>
      </c>
      <c r="F25" s="17"/>
    </row>
    <row r="26" spans="1:6" ht="22.5" customHeight="1">
      <c r="A26" s="19"/>
      <c r="B26" s="25" t="s">
        <v>22</v>
      </c>
      <c r="C26" s="18"/>
      <c r="D26" s="18"/>
      <c r="E26" s="31"/>
      <c r="F26" s="17"/>
    </row>
    <row r="27" spans="1:6" ht="22.5" customHeight="1">
      <c r="A27" s="19"/>
      <c r="B27" s="19"/>
      <c r="C27" s="20"/>
      <c r="E27" s="31"/>
      <c r="F27" s="17"/>
    </row>
    <row r="28" spans="1:6" ht="22.5" customHeight="1">
      <c r="A28" s="19"/>
      <c r="B28" s="13"/>
      <c r="C28" s="6"/>
      <c r="D28" s="6"/>
      <c r="E28" s="31"/>
      <c r="F28" s="17"/>
    </row>
    <row r="29" spans="1:6" ht="21" customHeight="1">
      <c r="A29" s="115"/>
      <c r="B29" s="21" t="s">
        <v>23</v>
      </c>
      <c r="C29" s="16">
        <f>SUM(C24:C26)</f>
        <v>2571</v>
      </c>
      <c r="D29" s="16">
        <f>SUM(D24:D26)</f>
        <v>3500</v>
      </c>
      <c r="E29" s="33">
        <f>(D29/C29-1)*100</f>
        <v>36.133800077790745</v>
      </c>
      <c r="F29" s="17"/>
    </row>
    <row r="30" spans="1:6" ht="9.75" customHeight="1">
      <c r="B30" s="23"/>
      <c r="C30" s="5"/>
      <c r="D30" s="5"/>
      <c r="E30" s="35"/>
      <c r="F30" s="5"/>
    </row>
  </sheetData>
  <mergeCells count="2">
    <mergeCell ref="D2:E2"/>
    <mergeCell ref="A1:E1"/>
  </mergeCells>
  <phoneticPr fontId="7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showZeros="0" zoomScaleNormal="100" workbookViewId="0">
      <selection sqref="A1:E1"/>
    </sheetView>
  </sheetViews>
  <sheetFormatPr defaultColWidth="9" defaultRowHeight="15.6"/>
  <cols>
    <col min="1" max="1" width="9.8984375" style="36" customWidth="1"/>
    <col min="2" max="2" width="29.69921875" style="36" customWidth="1"/>
    <col min="3" max="3" width="13.5" style="68" customWidth="1"/>
    <col min="4" max="4" width="13.5" style="69" customWidth="1"/>
    <col min="5" max="5" width="13.5" style="36" customWidth="1"/>
    <col min="6" max="8" width="9" style="36"/>
    <col min="9" max="9" width="10.3984375" style="36" customWidth="1"/>
    <col min="10" max="10" width="9.69921875" style="36" customWidth="1"/>
    <col min="11" max="16384" width="9" style="36"/>
  </cols>
  <sheetData>
    <row r="1" spans="1:6" ht="26.25" customHeight="1">
      <c r="A1" s="137" t="s">
        <v>31</v>
      </c>
      <c r="B1" s="137"/>
      <c r="C1" s="137"/>
      <c r="D1" s="137"/>
      <c r="E1" s="137"/>
    </row>
    <row r="2" spans="1:6" ht="19.5" customHeight="1">
      <c r="A2" s="105" t="s">
        <v>42</v>
      </c>
      <c r="C2" s="52"/>
      <c r="D2" s="135" t="s">
        <v>1</v>
      </c>
      <c r="E2" s="135"/>
    </row>
    <row r="3" spans="1:6" ht="52.5" customHeight="1">
      <c r="A3" s="114" t="s">
        <v>44</v>
      </c>
      <c r="B3" s="113" t="s">
        <v>43</v>
      </c>
      <c r="C3" s="53" t="s">
        <v>26</v>
      </c>
      <c r="D3" s="54" t="s">
        <v>27</v>
      </c>
      <c r="E3" s="37" t="s">
        <v>4</v>
      </c>
      <c r="F3" s="38"/>
    </row>
    <row r="4" spans="1:6" ht="22.5" customHeight="1">
      <c r="A4" s="111">
        <v>1030601</v>
      </c>
      <c r="B4" s="8" t="s">
        <v>5</v>
      </c>
      <c r="C4" s="57">
        <v>1230</v>
      </c>
      <c r="D4" s="57">
        <v>2242</v>
      </c>
      <c r="E4" s="39">
        <f>(D4/C4-1)*100</f>
        <v>82.276422764227647</v>
      </c>
      <c r="F4" s="40"/>
    </row>
    <row r="5" spans="1:6" ht="22.5" customHeight="1">
      <c r="A5" s="112">
        <v>1030602</v>
      </c>
      <c r="B5" s="24" t="s">
        <v>6</v>
      </c>
      <c r="C5" s="57"/>
      <c r="D5" s="55"/>
      <c r="E5" s="39"/>
      <c r="F5" s="40"/>
    </row>
    <row r="6" spans="1:6" ht="22.5" customHeight="1">
      <c r="A6" s="112">
        <v>1030603</v>
      </c>
      <c r="B6" s="24" t="s">
        <v>7</v>
      </c>
      <c r="C6" s="57"/>
      <c r="D6" s="55"/>
      <c r="E6" s="39"/>
      <c r="F6" s="40"/>
    </row>
    <row r="7" spans="1:6" ht="22.5" customHeight="1">
      <c r="A7" s="112">
        <v>1030604</v>
      </c>
      <c r="B7" s="8" t="s">
        <v>8</v>
      </c>
      <c r="C7" s="57"/>
      <c r="D7" s="55"/>
      <c r="E7" s="39"/>
      <c r="F7" s="40"/>
    </row>
    <row r="8" spans="1:6" ht="22.5" customHeight="1">
      <c r="A8" s="112">
        <v>1030698</v>
      </c>
      <c r="B8" s="8" t="s">
        <v>9</v>
      </c>
      <c r="C8" s="56"/>
      <c r="D8" s="55"/>
      <c r="E8" s="39"/>
      <c r="F8" s="40"/>
    </row>
    <row r="9" spans="1:6" ht="22.5" customHeight="1">
      <c r="A9" s="41"/>
      <c r="B9" s="38"/>
      <c r="C9" s="57"/>
      <c r="D9" s="55"/>
      <c r="E9" s="39"/>
      <c r="F9" s="40"/>
    </row>
    <row r="10" spans="1:6" ht="22.5" customHeight="1">
      <c r="A10" s="41"/>
      <c r="B10" s="38"/>
      <c r="C10" s="57"/>
      <c r="D10" s="55"/>
      <c r="E10" s="39"/>
      <c r="F10" s="40"/>
    </row>
    <row r="11" spans="1:6" ht="22.5" customHeight="1">
      <c r="A11" s="41"/>
      <c r="B11" s="38"/>
      <c r="C11" s="57"/>
      <c r="D11" s="55"/>
      <c r="E11" s="39"/>
      <c r="F11" s="40"/>
    </row>
    <row r="12" spans="1:6" ht="22.5" customHeight="1">
      <c r="A12" s="41"/>
      <c r="B12" s="44"/>
      <c r="C12" s="58"/>
      <c r="D12" s="59"/>
      <c r="E12" s="60"/>
      <c r="F12" s="40"/>
    </row>
    <row r="13" spans="1:6" ht="22.5" customHeight="1">
      <c r="A13" s="41"/>
      <c r="B13" s="61"/>
      <c r="C13" s="58"/>
      <c r="D13" s="59"/>
      <c r="E13" s="60"/>
      <c r="F13" s="40"/>
    </row>
    <row r="14" spans="1:6" ht="22.5" customHeight="1">
      <c r="A14" s="41"/>
      <c r="B14" s="43"/>
      <c r="C14" s="62"/>
      <c r="D14" s="63"/>
      <c r="E14" s="39"/>
      <c r="F14" s="40"/>
    </row>
    <row r="15" spans="1:6" ht="22.5" customHeight="1">
      <c r="A15" s="41"/>
      <c r="B15" s="43"/>
      <c r="C15" s="62"/>
      <c r="D15" s="63"/>
      <c r="E15" s="39"/>
      <c r="F15" s="40"/>
    </row>
    <row r="16" spans="1:6" ht="22.5" customHeight="1">
      <c r="A16" s="41"/>
      <c r="B16" s="43"/>
      <c r="C16" s="62"/>
      <c r="D16" s="63"/>
      <c r="E16" s="39"/>
      <c r="F16" s="40"/>
    </row>
    <row r="17" spans="1:6" ht="22.5" customHeight="1">
      <c r="A17" s="41"/>
      <c r="B17" s="38"/>
      <c r="C17" s="62"/>
      <c r="D17" s="63"/>
      <c r="E17" s="39"/>
      <c r="F17" s="40"/>
    </row>
    <row r="18" spans="1:6" ht="22.5" customHeight="1">
      <c r="A18" s="41"/>
      <c r="B18" s="38"/>
      <c r="C18" s="62"/>
      <c r="D18" s="63"/>
      <c r="E18" s="39"/>
      <c r="F18" s="40"/>
    </row>
    <row r="19" spans="1:6" ht="22.5" customHeight="1">
      <c r="A19" s="41"/>
      <c r="B19" s="38"/>
      <c r="C19" s="62"/>
      <c r="D19" s="63"/>
      <c r="E19" s="39"/>
      <c r="F19" s="40"/>
    </row>
    <row r="20" spans="1:6" ht="22.5" customHeight="1">
      <c r="A20" s="41"/>
      <c r="B20" s="38"/>
      <c r="C20" s="62"/>
      <c r="D20" s="63"/>
      <c r="E20" s="39"/>
      <c r="F20" s="40"/>
    </row>
    <row r="21" spans="1:6" ht="22.5" customHeight="1">
      <c r="A21" s="41"/>
      <c r="B21" s="38"/>
      <c r="C21" s="62"/>
      <c r="D21" s="63"/>
      <c r="E21" s="39"/>
      <c r="F21" s="40"/>
    </row>
    <row r="22" spans="1:6" ht="22.5" customHeight="1">
      <c r="A22" s="41"/>
      <c r="B22" s="44" t="s">
        <v>10</v>
      </c>
      <c r="C22" s="58">
        <f>SUM(C4:C8)</f>
        <v>1230</v>
      </c>
      <c r="D22" s="58">
        <f>SUM(D4:D8)</f>
        <v>2242</v>
      </c>
      <c r="E22" s="45">
        <f>(D22/C22-1)*100</f>
        <v>82.276422764227647</v>
      </c>
      <c r="F22" s="40"/>
    </row>
    <row r="23" spans="1:6" ht="22.5" customHeight="1">
      <c r="A23" s="41"/>
      <c r="B23" s="42" t="s">
        <v>11</v>
      </c>
      <c r="C23" s="64"/>
      <c r="D23" s="65"/>
      <c r="E23" s="39"/>
      <c r="F23" s="40"/>
    </row>
    <row r="24" spans="1:6" ht="22.5" customHeight="1">
      <c r="A24" s="41"/>
      <c r="B24" s="43"/>
      <c r="C24" s="57"/>
      <c r="D24" s="55"/>
      <c r="E24" s="39"/>
      <c r="F24" s="40"/>
    </row>
    <row r="25" spans="1:6" ht="22.5" customHeight="1">
      <c r="A25" s="41"/>
      <c r="B25" s="43"/>
      <c r="C25" s="57"/>
      <c r="D25" s="55"/>
      <c r="E25" s="39"/>
      <c r="F25" s="40"/>
    </row>
    <row r="26" spans="1:6" ht="21" customHeight="1">
      <c r="A26" s="126"/>
      <c r="B26" s="47" t="s">
        <v>12</v>
      </c>
      <c r="C26" s="90">
        <f>SUM(C22:C23)</f>
        <v>1230</v>
      </c>
      <c r="D26" s="82">
        <f>SUM(D22:D23)</f>
        <v>2242</v>
      </c>
      <c r="E26" s="48">
        <f>(D26/C26-1)*100</f>
        <v>82.276422764227647</v>
      </c>
      <c r="F26" s="40"/>
    </row>
    <row r="27" spans="1:6" ht="9.75" customHeight="1">
      <c r="B27" s="49"/>
      <c r="C27" s="66"/>
      <c r="D27" s="67"/>
      <c r="E27" s="50"/>
      <c r="F27" s="38"/>
    </row>
    <row r="28" spans="1:6" ht="44.25" customHeight="1">
      <c r="B28" s="136"/>
      <c r="C28" s="136"/>
      <c r="D28" s="136"/>
      <c r="E28" s="136"/>
    </row>
  </sheetData>
  <mergeCells count="3">
    <mergeCell ref="D2:E2"/>
    <mergeCell ref="B28:E28"/>
    <mergeCell ref="A1:E1"/>
  </mergeCells>
  <phoneticPr fontId="7" type="noConversion"/>
  <pageMargins left="0.74791666666666701" right="0.74791666666666701" top="0.98402777777777795" bottom="0.98402777777777795" header="0.51180555555555596" footer="0.51180555555555596"/>
  <pageSetup paperSize="9" firstPageNumber="25" orientation="portrait" useFirstPageNumber="1"/>
  <headerFooter alignWithMargins="0">
    <oddFooter>&amp;C25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30"/>
  <sheetViews>
    <sheetView zoomScale="90" zoomScaleNormal="90" workbookViewId="0">
      <selection sqref="A1:E1"/>
    </sheetView>
  </sheetViews>
  <sheetFormatPr defaultColWidth="9" defaultRowHeight="15.6"/>
  <cols>
    <col min="1" max="1" width="15" style="36" customWidth="1"/>
    <col min="2" max="2" width="35.19921875" style="36" customWidth="1"/>
    <col min="3" max="3" width="13.59765625" style="68" customWidth="1"/>
    <col min="4" max="4" width="13.5" style="69" customWidth="1"/>
    <col min="5" max="5" width="13.5" style="36" customWidth="1"/>
    <col min="6" max="8" width="9" style="36"/>
    <col min="9" max="9" width="10.3984375" style="36" customWidth="1"/>
    <col min="10" max="10" width="9.69921875" style="36" customWidth="1"/>
    <col min="11" max="16384" width="9" style="36"/>
  </cols>
  <sheetData>
    <row r="1" spans="1:6" ht="26.25" customHeight="1">
      <c r="A1" s="137" t="s">
        <v>32</v>
      </c>
      <c r="B1" s="137"/>
      <c r="C1" s="137"/>
      <c r="D1" s="137"/>
      <c r="E1" s="137"/>
    </row>
    <row r="2" spans="1:6" ht="19.5" customHeight="1">
      <c r="A2" s="105" t="s">
        <v>41</v>
      </c>
      <c r="C2" s="52"/>
      <c r="D2" s="135" t="s">
        <v>1</v>
      </c>
      <c r="E2" s="135"/>
    </row>
    <row r="3" spans="1:6" ht="52.5" customHeight="1">
      <c r="A3" s="116" t="s">
        <v>44</v>
      </c>
      <c r="B3" s="113" t="s">
        <v>43</v>
      </c>
      <c r="C3" s="53" t="s">
        <v>26</v>
      </c>
      <c r="D3" s="54" t="s">
        <v>27</v>
      </c>
      <c r="E3" s="37" t="s">
        <v>4</v>
      </c>
      <c r="F3" s="38"/>
    </row>
    <row r="4" spans="1:6" ht="22.5" customHeight="1">
      <c r="A4" s="119">
        <v>22301</v>
      </c>
      <c r="B4" s="120" t="s">
        <v>45</v>
      </c>
      <c r="C4" s="57">
        <v>10</v>
      </c>
      <c r="D4" s="55">
        <v>410</v>
      </c>
      <c r="E4" s="39">
        <f t="shared" ref="E4" si="0">(D4/C4-1)*100</f>
        <v>4000</v>
      </c>
      <c r="F4" s="40"/>
    </row>
    <row r="5" spans="1:6" ht="22.5" customHeight="1">
      <c r="A5" s="121">
        <v>22302</v>
      </c>
      <c r="B5" s="122" t="s">
        <v>46</v>
      </c>
      <c r="C5" s="57">
        <f>SUM(C6:C9)</f>
        <v>741</v>
      </c>
      <c r="D5" s="57">
        <f>SUM(D6:D9)</f>
        <v>1160</v>
      </c>
      <c r="E5" s="39">
        <f>(D5/C5-1)*100</f>
        <v>56.545209176788113</v>
      </c>
      <c r="F5" s="40"/>
    </row>
    <row r="6" spans="1:6" ht="22.5" customHeight="1">
      <c r="A6" s="112">
        <v>2230201</v>
      </c>
      <c r="B6" s="27" t="s">
        <v>15</v>
      </c>
      <c r="C6" s="81">
        <v>500</v>
      </c>
      <c r="D6" s="65">
        <v>120</v>
      </c>
      <c r="E6" s="39">
        <f t="shared" ref="E6:E9" si="1">(D6/C6-1)*100</f>
        <v>-76</v>
      </c>
      <c r="F6" s="40"/>
    </row>
    <row r="7" spans="1:6" ht="22.5" customHeight="1">
      <c r="A7" s="112">
        <v>2230202</v>
      </c>
      <c r="B7" s="27" t="s">
        <v>16</v>
      </c>
      <c r="C7" s="81"/>
      <c r="D7" s="65">
        <v>500</v>
      </c>
      <c r="E7" s="39"/>
      <c r="F7" s="40"/>
    </row>
    <row r="8" spans="1:6" ht="22.5" customHeight="1">
      <c r="A8" s="112">
        <v>2230203</v>
      </c>
      <c r="B8" s="27" t="s">
        <v>17</v>
      </c>
      <c r="C8" s="81">
        <v>200</v>
      </c>
      <c r="D8" s="65">
        <v>540</v>
      </c>
      <c r="E8" s="39">
        <f t="shared" si="1"/>
        <v>170.00000000000003</v>
      </c>
      <c r="F8" s="40"/>
    </row>
    <row r="9" spans="1:6" ht="22.5" customHeight="1">
      <c r="A9" s="112">
        <v>2230205</v>
      </c>
      <c r="B9" s="7" t="s">
        <v>18</v>
      </c>
      <c r="C9" s="81">
        <v>41</v>
      </c>
      <c r="D9" s="55"/>
      <c r="E9" s="39">
        <f t="shared" si="1"/>
        <v>-100</v>
      </c>
      <c r="F9" s="40"/>
    </row>
    <row r="10" spans="1:6" ht="22.5" customHeight="1">
      <c r="A10" s="112">
        <v>2230299</v>
      </c>
      <c r="B10" s="27" t="s">
        <v>19</v>
      </c>
      <c r="C10" s="81"/>
      <c r="D10" s="55"/>
      <c r="E10" s="39"/>
      <c r="F10" s="40"/>
    </row>
    <row r="11" spans="1:6" ht="22.5" customHeight="1">
      <c r="A11" s="121">
        <v>22303</v>
      </c>
      <c r="B11" s="123" t="s">
        <v>47</v>
      </c>
      <c r="C11" s="81"/>
      <c r="D11" s="55"/>
      <c r="E11" s="39"/>
      <c r="F11" s="40"/>
    </row>
    <row r="12" spans="1:6" ht="22.5" customHeight="1">
      <c r="A12" s="121">
        <v>22399</v>
      </c>
      <c r="B12" s="123" t="s">
        <v>48</v>
      </c>
      <c r="C12" s="57"/>
      <c r="D12" s="55"/>
      <c r="E12" s="39"/>
      <c r="F12" s="40"/>
    </row>
    <row r="13" spans="1:6" ht="22.5" customHeight="1">
      <c r="A13" s="41"/>
      <c r="B13" s="38"/>
      <c r="C13" s="57"/>
      <c r="D13" s="55"/>
      <c r="E13" s="39"/>
      <c r="F13" s="40"/>
    </row>
    <row r="14" spans="1:6" ht="22.5" customHeight="1">
      <c r="A14" s="41"/>
      <c r="B14" s="38"/>
      <c r="C14" s="64"/>
      <c r="D14" s="65"/>
      <c r="E14" s="39"/>
      <c r="F14" s="40"/>
    </row>
    <row r="15" spans="1:6" ht="22.5" customHeight="1">
      <c r="A15" s="41"/>
      <c r="B15" s="43"/>
      <c r="C15" s="64"/>
      <c r="D15" s="65"/>
      <c r="E15" s="39"/>
      <c r="F15" s="40"/>
    </row>
    <row r="16" spans="1:6" ht="22.5" customHeight="1">
      <c r="A16" s="41"/>
      <c r="B16" s="43"/>
      <c r="C16" s="64"/>
      <c r="D16" s="65"/>
      <c r="E16" s="39"/>
      <c r="F16" s="40"/>
    </row>
    <row r="17" spans="1:6" ht="22.5" customHeight="1">
      <c r="A17" s="41"/>
      <c r="B17" s="38"/>
      <c r="C17" s="58"/>
      <c r="D17" s="59"/>
      <c r="E17" s="60"/>
      <c r="F17" s="40"/>
    </row>
    <row r="18" spans="1:6" ht="22.5" customHeight="1">
      <c r="A18" s="41"/>
      <c r="B18" s="43"/>
      <c r="C18" s="62"/>
      <c r="D18" s="65"/>
      <c r="E18" s="39"/>
      <c r="F18" s="40"/>
    </row>
    <row r="19" spans="1:6" ht="22.5" customHeight="1">
      <c r="A19" s="41"/>
      <c r="B19" s="43"/>
      <c r="C19" s="62"/>
      <c r="D19" s="65"/>
      <c r="E19" s="39"/>
      <c r="F19" s="40"/>
    </row>
    <row r="20" spans="1:6" ht="22.5" customHeight="1">
      <c r="A20" s="41"/>
      <c r="B20" s="43"/>
      <c r="C20" s="62"/>
      <c r="D20" s="63"/>
      <c r="E20" s="39"/>
      <c r="F20" s="40"/>
    </row>
    <row r="21" spans="1:6" ht="22.5" customHeight="1">
      <c r="A21" s="41"/>
      <c r="B21" s="38"/>
      <c r="C21" s="62"/>
      <c r="D21" s="63"/>
      <c r="E21" s="39"/>
      <c r="F21" s="40"/>
    </row>
    <row r="22" spans="1:6" ht="22.5" customHeight="1">
      <c r="A22" s="41"/>
      <c r="B22" s="38"/>
      <c r="C22" s="62"/>
      <c r="D22" s="63"/>
      <c r="E22" s="39"/>
      <c r="F22" s="40"/>
    </row>
    <row r="23" spans="1:6" ht="22.5" customHeight="1">
      <c r="A23" s="41"/>
      <c r="B23" s="38"/>
      <c r="C23" s="62"/>
      <c r="D23" s="63"/>
      <c r="E23" s="39"/>
      <c r="F23" s="40"/>
    </row>
    <row r="24" spans="1:6" ht="22.5" customHeight="1">
      <c r="A24" s="41"/>
      <c r="B24" s="44" t="s">
        <v>20</v>
      </c>
      <c r="C24" s="58">
        <f>SUM(C4:C5,C10:C11)</f>
        <v>751</v>
      </c>
      <c r="D24" s="58">
        <f>SUM(D4:D5,D10:D11)</f>
        <v>1570</v>
      </c>
      <c r="E24" s="45">
        <f>(D24/C24-1)*100</f>
        <v>109.05459387483356</v>
      </c>
      <c r="F24" s="40"/>
    </row>
    <row r="25" spans="1:6" ht="22.5" customHeight="1">
      <c r="A25" s="41"/>
      <c r="B25" s="46" t="s">
        <v>21</v>
      </c>
      <c r="C25" s="64">
        <v>479</v>
      </c>
      <c r="D25" s="65">
        <v>672</v>
      </c>
      <c r="E25" s="39">
        <f>(D25/C25-1)*100</f>
        <v>40.292275574112743</v>
      </c>
      <c r="F25" s="40"/>
    </row>
    <row r="26" spans="1:6" ht="22.5" customHeight="1">
      <c r="A26" s="41"/>
      <c r="B26" s="42" t="s">
        <v>22</v>
      </c>
      <c r="C26" s="64"/>
      <c r="D26" s="65"/>
      <c r="E26" s="39"/>
      <c r="F26" s="40"/>
    </row>
    <row r="27" spans="1:6" ht="22.5" customHeight="1">
      <c r="A27" s="41"/>
      <c r="B27" s="41"/>
      <c r="C27" s="62"/>
      <c r="E27" s="39"/>
      <c r="F27" s="40"/>
    </row>
    <row r="28" spans="1:6" ht="22.5" customHeight="1">
      <c r="A28" s="41"/>
      <c r="B28" s="43"/>
      <c r="C28" s="57"/>
      <c r="D28" s="55"/>
      <c r="E28" s="39"/>
      <c r="F28" s="40"/>
    </row>
    <row r="29" spans="1:6" ht="21" customHeight="1">
      <c r="A29" s="126"/>
      <c r="B29" s="47" t="s">
        <v>23</v>
      </c>
      <c r="C29" s="90">
        <f>SUM(C24:C26)</f>
        <v>1230</v>
      </c>
      <c r="D29" s="90">
        <f>SUM(D24:D26)</f>
        <v>2242</v>
      </c>
      <c r="E29" s="48">
        <f>(D29/C29-1)*100</f>
        <v>82.276422764227647</v>
      </c>
      <c r="F29" s="40"/>
    </row>
    <row r="30" spans="1:6" ht="9.75" customHeight="1">
      <c r="B30" s="49"/>
      <c r="C30" s="66"/>
      <c r="D30" s="67"/>
      <c r="E30" s="50"/>
      <c r="F30" s="38"/>
    </row>
  </sheetData>
  <mergeCells count="2">
    <mergeCell ref="D2:E2"/>
    <mergeCell ref="A1:E1"/>
  </mergeCells>
  <phoneticPr fontId="7" type="noConversion"/>
  <pageMargins left="0.70763888888888904" right="0.70763888888888904" top="0.74791666666666701" bottom="0.74791666666666701" header="0.31388888888888899" footer="0.31388888888888899"/>
  <pageSetup paperSize="9" firstPageNumber="20" orientation="portrait" useFirstPageNumber="1"/>
  <headerFooter>
    <oddFooter>&amp;C26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表一-全市收入执行</vt:lpstr>
      <vt:lpstr>表二-全市支出执行</vt:lpstr>
      <vt:lpstr>表三-本级收入执行</vt:lpstr>
      <vt:lpstr>表四-本级支出执行</vt:lpstr>
      <vt:lpstr>表五-全市收入预算安排</vt:lpstr>
      <vt:lpstr>表六-全市支出预算安排</vt:lpstr>
      <vt:lpstr>表七-市级收入预算安排</vt:lpstr>
      <vt:lpstr>表八-市级支出预算安排</vt:lpstr>
      <vt:lpstr>'表二-全市支出执行'!Print_Area</vt:lpstr>
      <vt:lpstr>'表七-市级收入预算安排'!Print_Area</vt:lpstr>
      <vt:lpstr>'表三-本级收入执行'!Print_Area</vt:lpstr>
      <vt:lpstr>'表四-本级支出执行'!Print_Area</vt:lpstr>
      <vt:lpstr>'表一-全市收入执行'!Print_Area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CurUserName</dc:creator>
  <cp:lastModifiedBy>杨秋芸</cp:lastModifiedBy>
  <cp:lastPrinted>2020-01-09T07:42:38Z</cp:lastPrinted>
  <dcterms:created xsi:type="dcterms:W3CDTF">2009-07-11T03:43:00Z</dcterms:created>
  <dcterms:modified xsi:type="dcterms:W3CDTF">2020-05-19T03:28:09Z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